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DieseArbeitsmappe"/>
  <bookViews>
    <workbookView xWindow="65521" yWindow="65521" windowWidth="12120" windowHeight="6465" tabRatio="678" activeTab="3"/>
  </bookViews>
  <sheets>
    <sheet name="Grunddaten" sheetId="1" r:id="rId1"/>
    <sheet name="Terminübersicht" sheetId="2" r:id="rId2"/>
    <sheet name="Gesamtwertung" sheetId="3" r:id="rId3"/>
    <sheet name="Kampf 1" sheetId="4" r:id="rId4"/>
    <sheet name="Kampf 2" sheetId="5" r:id="rId5"/>
    <sheet name="Kampf 3" sheetId="6" r:id="rId6"/>
    <sheet name="Kampf 4" sheetId="7" r:id="rId7"/>
    <sheet name="Kampf 5" sheetId="8" r:id="rId8"/>
    <sheet name="Kampf 6" sheetId="9" r:id="rId9"/>
    <sheet name="Kampf 7" sheetId="10" r:id="rId10"/>
    <sheet name="Kampf 8" sheetId="11" r:id="rId11"/>
  </sheets>
  <definedNames>
    <definedName name="_xlnm.Print_Area" localSheetId="3">'Kampf 1'!$A$1:$T$33</definedName>
    <definedName name="_xlnm.Print_Area" localSheetId="4">'Kampf 2'!$A$1:$H$60</definedName>
    <definedName name="_xlnm.Print_Area" localSheetId="5">'Kampf 3'!$A$1:$H$60</definedName>
    <definedName name="_xlnm.Print_Area" localSheetId="7">'Kampf 5'!$A$1:$H$60</definedName>
    <definedName name="_xlnm.Print_Area" localSheetId="8">'Kampf 6'!$A$1:$H$60</definedName>
    <definedName name="_xlnm.Print_Area" localSheetId="9">'Kampf 7'!$A$1:$H$60</definedName>
    <definedName name="_xlnm.Print_Area" localSheetId="10">'Kampf 8'!$A$1:$H$60</definedName>
    <definedName name="Ergebnis1">'Kampf 1'!$U$69</definedName>
    <definedName name="Ergebnis10">'Kampf 1'!$U$168</definedName>
    <definedName name="Ergebnis2">'Kampf 1'!$U$80</definedName>
    <definedName name="Ergebnis3">'Kampf 1'!$U$91</definedName>
    <definedName name="Ergebnis4">'Kampf 1'!$U$102</definedName>
    <definedName name="Ergebnis5">'Kampf 1'!$U$113</definedName>
    <definedName name="Ergebnis6">'Kampf 1'!$U$124</definedName>
    <definedName name="Ergebnis7">'Kampf 1'!$U$135</definedName>
    <definedName name="Ergebnis8">'Kampf 1'!$U$146</definedName>
    <definedName name="Ergebnis9">'Kampf 1'!$U$157</definedName>
    <definedName name="Name1">'Kampf 1'!$C$24</definedName>
    <definedName name="Name10">'Kampf 1'!$C$46</definedName>
    <definedName name="Name2">'Kampf 1'!$C$25</definedName>
    <definedName name="Name3">'Kampf 1'!$C$26</definedName>
    <definedName name="Name4">'Kampf 1'!$C$27</definedName>
    <definedName name="Name5">'Kampf 1'!$C$28</definedName>
    <definedName name="Name6">'Kampf 1'!$C$42</definedName>
    <definedName name="Name7">'Kampf 1'!$C$43</definedName>
    <definedName name="Name8">'Kampf 1'!$C$44</definedName>
    <definedName name="Name9">'Kampf 1'!$C$45</definedName>
    <definedName name="Vorname1">'Kampf 1'!$E$24</definedName>
    <definedName name="Vorname10">'Kampf 1'!$E$46</definedName>
    <definedName name="Vorname2">'Kampf 1'!$E$25</definedName>
    <definedName name="Vorname3">'Kampf 1'!$E$26</definedName>
    <definedName name="Vorname4">'Kampf 1'!$E$27</definedName>
    <definedName name="Vorname5">'Kampf 1'!$E$28</definedName>
    <definedName name="Vorname6">'Kampf 1'!$E$42</definedName>
    <definedName name="Vorname7">'Kampf 1'!$E$43</definedName>
    <definedName name="Vorname8">'Kampf 1'!$E$44</definedName>
    <definedName name="Vorname9">'Kampf 1'!$E$45</definedName>
  </definedNames>
  <calcPr fullCalcOnLoad="1"/>
</workbook>
</file>

<file path=xl/comments10.xml><?xml version="1.0" encoding="utf-8"?>
<comments xmlns="http://schemas.openxmlformats.org/spreadsheetml/2006/main">
  <authors>
    <author>Frank Lax</author>
  </authors>
  <commentList>
    <comment ref="B8" authorId="0">
      <text>
        <r>
          <rPr>
            <b/>
            <sz val="8"/>
            <rFont val="Tahoma"/>
            <family val="0"/>
          </rPr>
          <t>Bitte hier den Namen des Heimvereins eintragen.</t>
        </r>
      </text>
    </comment>
    <comment ref="K8" authorId="0">
      <text>
        <r>
          <rPr>
            <b/>
            <sz val="8"/>
            <rFont val="Tahoma"/>
            <family val="0"/>
          </rPr>
          <t>Bitte hier den Namen des Gastvereins eintragen.</t>
        </r>
      </text>
    </comment>
    <comment ref="D21" authorId="0">
      <text>
        <r>
          <rPr>
            <b/>
            <sz val="8"/>
            <rFont val="Tahoma"/>
            <family val="0"/>
          </rPr>
          <t>Diese Felder werden automatisch ausgefüllt. BITTE KEINE EINGABEN MACHEN!</t>
        </r>
      </text>
    </comment>
    <comment ref="E21" authorId="0">
      <text>
        <r>
          <rPr>
            <b/>
            <sz val="8"/>
            <rFont val="Tahoma"/>
            <family val="0"/>
          </rPr>
          <t>Diese Felder werden automatisch ausgefüllt. BITTE KEINE EINGABEN MACHEN!</t>
        </r>
      </text>
    </comment>
    <comment ref="F21" authorId="0">
      <text>
        <r>
          <rPr>
            <b/>
            <sz val="8"/>
            <rFont val="Tahoma"/>
            <family val="0"/>
          </rPr>
          <t>Diese Felder werden automatisch ausgefüllt. BITTE KEINE EINGABEN MACHEN!</t>
        </r>
      </text>
    </comment>
    <comment ref="G21" authorId="0">
      <text>
        <r>
          <rPr>
            <b/>
            <sz val="8"/>
            <rFont val="Tahoma"/>
            <family val="0"/>
          </rPr>
          <t>Diese Felder werden automatisch ausgefüllt. BITTE KEINE EINGABEN MACHEN!</t>
        </r>
      </text>
    </comment>
    <comment ref="I21" authorId="0">
      <text>
        <r>
          <rPr>
            <b/>
            <sz val="8"/>
            <rFont val="Tahoma"/>
            <family val="0"/>
          </rPr>
          <t>Diese Felder werden automatisch ausgefüllt. BITTE KEINE EINGABEN MACHEN!</t>
        </r>
      </text>
    </comment>
    <comment ref="K21" authorId="0">
      <text>
        <r>
          <rPr>
            <b/>
            <sz val="8"/>
            <rFont val="Tahoma"/>
            <family val="0"/>
          </rPr>
          <t>Diese Felder werden automatisch ausgefüllt. BITTE KEINE EINGABEN MACHEN!</t>
        </r>
      </text>
    </comment>
    <comment ref="N21" authorId="0">
      <text>
        <r>
          <rPr>
            <b/>
            <sz val="8"/>
            <rFont val="Tahoma"/>
            <family val="0"/>
          </rPr>
          <t>Diese Felder werden automatisch ausgefüllt. BITTE KEINE EINGABEN MACHEN!</t>
        </r>
      </text>
    </comment>
    <comment ref="P21" authorId="0">
      <text>
        <r>
          <rPr>
            <b/>
            <sz val="8"/>
            <rFont val="Tahoma"/>
            <family val="0"/>
          </rPr>
          <t>Diese Felder werden automatisch ausgefüllt. BITTE KEINE EINGABEN MACHEN!</t>
        </r>
      </text>
    </comment>
    <comment ref="G24" authorId="0">
      <text>
        <r>
          <rPr>
            <b/>
            <sz val="8"/>
            <rFont val="Tahoma"/>
            <family val="0"/>
          </rPr>
          <t>Diese Felder werden automatisch ausgefüllt. BITTE KEINE EINGABEN MACHEN!</t>
        </r>
      </text>
    </comment>
    <comment ref="I24" authorId="0">
      <text>
        <r>
          <rPr>
            <b/>
            <sz val="8"/>
            <rFont val="Tahoma"/>
            <family val="0"/>
          </rPr>
          <t>Diese Felder werden automatisch ausgefüllt. BITTE KEINE EINGABEN MACHEN!</t>
        </r>
      </text>
    </comment>
    <comment ref="G25" authorId="0">
      <text>
        <r>
          <rPr>
            <b/>
            <sz val="8"/>
            <rFont val="Tahoma"/>
            <family val="0"/>
          </rPr>
          <t>Diese Felder werden automatisch ausgefüllt. BITTE KEINE EINGABEN MACHEN!</t>
        </r>
      </text>
    </comment>
    <comment ref="I25" authorId="0">
      <text>
        <r>
          <rPr>
            <b/>
            <sz val="8"/>
            <rFont val="Tahoma"/>
            <family val="0"/>
          </rPr>
          <t>Diese Felder werden automatisch ausgefüllt. BITTE KEINE EINGABEN MACHEN!</t>
        </r>
      </text>
    </comment>
    <comment ref="S2" authorId="0">
      <text>
        <r>
          <rPr>
            <b/>
            <sz val="8"/>
            <rFont val="Tahoma"/>
            <family val="0"/>
          </rPr>
          <t>Bei Wettkämpfen in der Landesliga hier bitte die Gruppe eintragen.</t>
        </r>
      </text>
    </comment>
    <comment ref="D4" authorId="0">
      <text>
        <r>
          <rPr>
            <b/>
            <sz val="8"/>
            <rFont val="Tahoma"/>
            <family val="0"/>
          </rPr>
          <t>Bitte hier die Disziplin eintragen.</t>
        </r>
      </text>
    </comment>
    <comment ref="K4" authorId="0">
      <text>
        <r>
          <rPr>
            <b/>
            <sz val="8"/>
            <rFont val="Tahoma"/>
            <family val="0"/>
          </rPr>
          <t>Bitte hier das Datum, an dem der Wettkampf durchgeführt wurde, eintragen.</t>
        </r>
      </text>
    </comment>
    <comment ref="S4" authorId="0">
      <text>
        <r>
          <rPr>
            <b/>
            <sz val="8"/>
            <rFont val="Tahoma"/>
            <family val="0"/>
          </rPr>
          <t>Bei Wettkämpfen in der Bezirksliga hier bitte die Gruppe eintragen.</t>
        </r>
      </text>
    </comment>
    <comment ref="S6" authorId="0">
      <text>
        <r>
          <rPr>
            <b/>
            <sz val="8"/>
            <rFont val="Tahoma"/>
            <family val="0"/>
          </rPr>
          <t>Bei Wettkämpfen in der Kreisliga hier bitte die Gruppe eintragen.</t>
        </r>
      </text>
    </comment>
    <comment ref="D12" authorId="0">
      <text>
        <r>
          <rPr>
            <b/>
            <sz val="8"/>
            <rFont val="Tahoma"/>
            <family val="2"/>
          </rPr>
          <t>Hier wird der Familienname des Schützen/der Schützin eingetragen.</t>
        </r>
      </text>
    </comment>
    <comment ref="E12" authorId="0">
      <text>
        <r>
          <rPr>
            <b/>
            <sz val="8"/>
            <rFont val="Tahoma"/>
            <family val="0"/>
          </rPr>
          <t>Hier wird der Vorname des Schützen/der Schützin eingetragen.</t>
        </r>
      </text>
    </comment>
    <comment ref="F12" authorId="0">
      <text>
        <r>
          <rPr>
            <b/>
            <sz val="8"/>
            <rFont val="Tahoma"/>
            <family val="0"/>
          </rPr>
          <t>Hier wird das erzielte Ergebnis des Schützen/der Schützin eingetragen.</t>
        </r>
      </text>
    </comment>
    <comment ref="G12" authorId="0">
      <text>
        <r>
          <rPr>
            <b/>
            <sz val="8"/>
            <rFont val="Tahoma"/>
            <family val="2"/>
          </rPr>
          <t>Hier wird der Platz automatisch ermittelt.</t>
        </r>
      </text>
    </comment>
    <comment ref="M12" authorId="0">
      <text>
        <r>
          <rPr>
            <b/>
            <sz val="8"/>
            <rFont val="Tahoma"/>
            <family val="0"/>
          </rPr>
          <t>Hier wird der Familienname des Schützen/der Schützin eingetragen.</t>
        </r>
      </text>
    </comment>
    <comment ref="O12" authorId="0">
      <text>
        <r>
          <rPr>
            <b/>
            <sz val="8"/>
            <rFont val="Tahoma"/>
            <family val="0"/>
          </rPr>
          <t>Hier wird der Vorname des Schützen/der Schützin eingetragen.</t>
        </r>
      </text>
    </comment>
    <comment ref="Q12" authorId="0">
      <text>
        <r>
          <rPr>
            <b/>
            <sz val="8"/>
            <rFont val="Tahoma"/>
            <family val="0"/>
          </rPr>
          <t>Hier wird das erzielte Ergebnis des Schützen/der Schützin eingetragen.</t>
        </r>
      </text>
    </comment>
    <comment ref="S12" authorId="0">
      <text>
        <r>
          <rPr>
            <b/>
            <sz val="8"/>
            <rFont val="Tahoma"/>
            <family val="2"/>
          </rPr>
          <t>Hier wird der Platz automatisch ermittelt.</t>
        </r>
      </text>
    </comment>
    <comment ref="G13" authorId="0">
      <text>
        <r>
          <rPr>
            <b/>
            <sz val="8"/>
            <rFont val="Tahoma"/>
            <family val="2"/>
          </rPr>
          <t>Hier wird der Platz automatisch ermittelt.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Wenn für mehrere Schützen der gleiche Platz ermittelt wird, müssen die falschen Plätze von Hand korrigiert werden.</t>
        </r>
      </text>
    </comment>
    <comment ref="S13" authorId="0">
      <text>
        <r>
          <rPr>
            <b/>
            <sz val="8"/>
            <rFont val="Tahoma"/>
            <family val="2"/>
          </rPr>
          <t>Hier wird der Platz automatisch ermittelt.</t>
        </r>
        <r>
          <rPr>
            <b/>
            <sz val="8"/>
            <rFont val="Tahoma"/>
            <family val="0"/>
          </rPr>
          <t xml:space="preserve">
Wenn für mehrere Schützen der gleiche Platz ermittelt wird müssen die falschen Plätze von Hand korrigiert werden.</t>
        </r>
      </text>
    </comment>
    <comment ref="G14" authorId="0">
      <text>
        <r>
          <rPr>
            <b/>
            <sz val="8"/>
            <rFont val="Tahoma"/>
            <family val="2"/>
          </rPr>
          <t>Hier wird der Platz automatisch ermittelt.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Wenn für mehrere Schützen der gleiche Platz ermittelt wird, müssen die falschen Plätze von Hand korrigiert werden.</t>
        </r>
      </text>
    </comment>
    <comment ref="S14" authorId="0">
      <text>
        <r>
          <rPr>
            <b/>
            <sz val="8"/>
            <rFont val="Tahoma"/>
            <family val="2"/>
          </rPr>
          <t>Hier wird der Platz automatisch ermittelt.</t>
        </r>
        <r>
          <rPr>
            <b/>
            <sz val="8"/>
            <rFont val="Tahoma"/>
            <family val="0"/>
          </rPr>
          <t xml:space="preserve">
Wenn für mehrere Schützen der gleiche Platz ermittelt wird müssen die falschen Plätze von Hand korrigiert werden.</t>
        </r>
      </text>
    </comment>
    <comment ref="G15" authorId="0">
      <text>
        <r>
          <rPr>
            <b/>
            <sz val="8"/>
            <rFont val="Tahoma"/>
            <family val="2"/>
          </rPr>
          <t>Hier wird der Platz automatisch ermittelt.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Wenn für mehrere Schützen der gleiche Platz ermittelt wird, müssen die falschen Plätze von Hand korrigiert werden.</t>
        </r>
      </text>
    </comment>
    <comment ref="S15" authorId="0">
      <text>
        <r>
          <rPr>
            <b/>
            <sz val="8"/>
            <rFont val="Tahoma"/>
            <family val="2"/>
          </rPr>
          <t>Hier wird der Platz automatisch ermittelt.</t>
        </r>
        <r>
          <rPr>
            <b/>
            <sz val="8"/>
            <rFont val="Tahoma"/>
            <family val="0"/>
          </rPr>
          <t xml:space="preserve">
Wenn für mehrere Schützen der gleiche Platz ermittelt wird müssen die falschen Plätze von Hand korrigiert werden.</t>
        </r>
      </text>
    </comment>
    <comment ref="G16" authorId="0">
      <text>
        <r>
          <rPr>
            <b/>
            <sz val="8"/>
            <rFont val="Tahoma"/>
            <family val="2"/>
          </rPr>
          <t>Hier wird der Platz automatisch ermittelt.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Wenn für mehrere Schützen der gleiche Platz ermittelt wird, müssen die falschen Plätze von Hand korrigiert werden.</t>
        </r>
      </text>
    </comment>
    <comment ref="S16" authorId="0">
      <text>
        <r>
          <rPr>
            <b/>
            <sz val="8"/>
            <rFont val="Tahoma"/>
            <family val="2"/>
          </rPr>
          <t>Hier wird der Platz automatisch ermittelt.</t>
        </r>
        <r>
          <rPr>
            <b/>
            <sz val="8"/>
            <rFont val="Tahoma"/>
            <family val="0"/>
          </rPr>
          <t xml:space="preserve">
Wenn für mehrere Schützen der gleiche Platz ermittelt wird müssen die falschen Plätze von Hand korrigiert werden.</t>
        </r>
      </text>
    </comment>
  </commentList>
</comments>
</file>

<file path=xl/comments11.xml><?xml version="1.0" encoding="utf-8"?>
<comments xmlns="http://schemas.openxmlformats.org/spreadsheetml/2006/main">
  <authors>
    <author>Frank Lax</author>
  </authors>
  <commentList>
    <comment ref="B8" authorId="0">
      <text>
        <r>
          <rPr>
            <b/>
            <sz val="8"/>
            <rFont val="Tahoma"/>
            <family val="0"/>
          </rPr>
          <t>Bitte hier den Namen des Heimvereins eintragen.</t>
        </r>
      </text>
    </comment>
    <comment ref="K8" authorId="0">
      <text>
        <r>
          <rPr>
            <b/>
            <sz val="8"/>
            <rFont val="Tahoma"/>
            <family val="0"/>
          </rPr>
          <t>Bitte hier den Namen des Gastvereins eintragen.</t>
        </r>
      </text>
    </comment>
    <comment ref="D21" authorId="0">
      <text>
        <r>
          <rPr>
            <b/>
            <sz val="8"/>
            <rFont val="Tahoma"/>
            <family val="0"/>
          </rPr>
          <t>Diese Felder werden automatisch ausgefüllt. BITTE KEINE EINGABEN MACHEN!</t>
        </r>
      </text>
    </comment>
    <comment ref="E21" authorId="0">
      <text>
        <r>
          <rPr>
            <b/>
            <sz val="8"/>
            <rFont val="Tahoma"/>
            <family val="0"/>
          </rPr>
          <t>Diese Felder werden automatisch ausgefüllt. BITTE KEINE EINGABEN MACHEN!</t>
        </r>
      </text>
    </comment>
    <comment ref="F21" authorId="0">
      <text>
        <r>
          <rPr>
            <b/>
            <sz val="8"/>
            <rFont val="Tahoma"/>
            <family val="0"/>
          </rPr>
          <t>Diese Felder werden automatisch ausgefüllt. BITTE KEINE EINGABEN MACHEN!</t>
        </r>
      </text>
    </comment>
    <comment ref="G21" authorId="0">
      <text>
        <r>
          <rPr>
            <b/>
            <sz val="8"/>
            <rFont val="Tahoma"/>
            <family val="0"/>
          </rPr>
          <t>Diese Felder werden automatisch ausgefüllt. BITTE KEINE EINGABEN MACHEN!</t>
        </r>
      </text>
    </comment>
    <comment ref="I21" authorId="0">
      <text>
        <r>
          <rPr>
            <b/>
            <sz val="8"/>
            <rFont val="Tahoma"/>
            <family val="0"/>
          </rPr>
          <t>Diese Felder werden automatisch ausgefüllt. BITTE KEINE EINGABEN MACHEN!</t>
        </r>
      </text>
    </comment>
    <comment ref="K21" authorId="0">
      <text>
        <r>
          <rPr>
            <b/>
            <sz val="8"/>
            <rFont val="Tahoma"/>
            <family val="0"/>
          </rPr>
          <t>Diese Felder werden automatisch ausgefüllt. BITTE KEINE EINGABEN MACHEN!</t>
        </r>
      </text>
    </comment>
    <comment ref="N21" authorId="0">
      <text>
        <r>
          <rPr>
            <b/>
            <sz val="8"/>
            <rFont val="Tahoma"/>
            <family val="0"/>
          </rPr>
          <t>Diese Felder werden automatisch ausgefüllt. BITTE KEINE EINGABEN MACHEN!</t>
        </r>
      </text>
    </comment>
    <comment ref="P21" authorId="0">
      <text>
        <r>
          <rPr>
            <b/>
            <sz val="8"/>
            <rFont val="Tahoma"/>
            <family val="0"/>
          </rPr>
          <t>Diese Felder werden automatisch ausgefüllt. BITTE KEINE EINGABEN MACHEN!</t>
        </r>
      </text>
    </comment>
    <comment ref="G24" authorId="0">
      <text>
        <r>
          <rPr>
            <b/>
            <sz val="8"/>
            <rFont val="Tahoma"/>
            <family val="0"/>
          </rPr>
          <t>Diese Felder werden automatisch ausgefüllt. BITTE KEINE EINGABEN MACHEN!</t>
        </r>
      </text>
    </comment>
    <comment ref="I24" authorId="0">
      <text>
        <r>
          <rPr>
            <b/>
            <sz val="8"/>
            <rFont val="Tahoma"/>
            <family val="0"/>
          </rPr>
          <t>Diese Felder werden automatisch ausgefüllt. BITTE KEINE EINGABEN MACHEN!</t>
        </r>
      </text>
    </comment>
    <comment ref="G25" authorId="0">
      <text>
        <r>
          <rPr>
            <b/>
            <sz val="8"/>
            <rFont val="Tahoma"/>
            <family val="0"/>
          </rPr>
          <t>Diese Felder werden automatisch ausgefüllt. BITTE KEINE EINGABEN MACHEN!</t>
        </r>
      </text>
    </comment>
    <comment ref="I25" authorId="0">
      <text>
        <r>
          <rPr>
            <b/>
            <sz val="8"/>
            <rFont val="Tahoma"/>
            <family val="0"/>
          </rPr>
          <t>Diese Felder werden automatisch ausgefüllt. BITTE KEINE EINGABEN MACHEN!</t>
        </r>
      </text>
    </comment>
    <comment ref="S2" authorId="0">
      <text>
        <r>
          <rPr>
            <b/>
            <sz val="8"/>
            <rFont val="Tahoma"/>
            <family val="0"/>
          </rPr>
          <t>Bei Wettkämpfen in der Landesliga hier bitte die Gruppe eintragen.</t>
        </r>
      </text>
    </comment>
    <comment ref="D4" authorId="0">
      <text>
        <r>
          <rPr>
            <b/>
            <sz val="8"/>
            <rFont val="Tahoma"/>
            <family val="0"/>
          </rPr>
          <t>Bitte hier die Disziplin eintragen.</t>
        </r>
      </text>
    </comment>
    <comment ref="K4" authorId="0">
      <text>
        <r>
          <rPr>
            <b/>
            <sz val="8"/>
            <rFont val="Tahoma"/>
            <family val="0"/>
          </rPr>
          <t>Bitte hier das Datum, an dem der Wettkampf durchgeführt wurde, eintragen.</t>
        </r>
      </text>
    </comment>
    <comment ref="S4" authorId="0">
      <text>
        <r>
          <rPr>
            <b/>
            <sz val="8"/>
            <rFont val="Tahoma"/>
            <family val="0"/>
          </rPr>
          <t>Bei Wettkämpfen in der Bezirksliga hier bitte die Gruppe eintragen.</t>
        </r>
      </text>
    </comment>
    <comment ref="S6" authorId="0">
      <text>
        <r>
          <rPr>
            <b/>
            <sz val="8"/>
            <rFont val="Tahoma"/>
            <family val="0"/>
          </rPr>
          <t>Bei Wettkämpfen in der Kreisliga hier bitte die Gruppe eintragen.</t>
        </r>
      </text>
    </comment>
    <comment ref="D12" authorId="0">
      <text>
        <r>
          <rPr>
            <b/>
            <sz val="8"/>
            <rFont val="Tahoma"/>
            <family val="2"/>
          </rPr>
          <t>Hier wird der Familienname des Schützen/der Schützin eingetragen.</t>
        </r>
      </text>
    </comment>
    <comment ref="E12" authorId="0">
      <text>
        <r>
          <rPr>
            <b/>
            <sz val="8"/>
            <rFont val="Tahoma"/>
            <family val="0"/>
          </rPr>
          <t>Hier wird der Vorname des Schützen/der Schützin eingetragen.</t>
        </r>
      </text>
    </comment>
    <comment ref="F12" authorId="0">
      <text>
        <r>
          <rPr>
            <b/>
            <sz val="8"/>
            <rFont val="Tahoma"/>
            <family val="0"/>
          </rPr>
          <t>Hier wird das erzielte Ergebnis des Schützen/der Schützin eingetragen.</t>
        </r>
      </text>
    </comment>
    <comment ref="G12" authorId="0">
      <text>
        <r>
          <rPr>
            <b/>
            <sz val="8"/>
            <rFont val="Tahoma"/>
            <family val="2"/>
          </rPr>
          <t>Hier wird der Platz automatisch ermittelt.</t>
        </r>
      </text>
    </comment>
    <comment ref="M12" authorId="0">
      <text>
        <r>
          <rPr>
            <b/>
            <sz val="8"/>
            <rFont val="Tahoma"/>
            <family val="0"/>
          </rPr>
          <t>Hier wird der Familienname des Schützen/der Schützin eingetragen.</t>
        </r>
      </text>
    </comment>
    <comment ref="O12" authorId="0">
      <text>
        <r>
          <rPr>
            <b/>
            <sz val="8"/>
            <rFont val="Tahoma"/>
            <family val="0"/>
          </rPr>
          <t>Hier wird der Vorname des Schützen/der Schützin eingetragen.</t>
        </r>
      </text>
    </comment>
    <comment ref="Q12" authorId="0">
      <text>
        <r>
          <rPr>
            <b/>
            <sz val="8"/>
            <rFont val="Tahoma"/>
            <family val="0"/>
          </rPr>
          <t>Hier wird das erzielte Ergebnis des Schützen/der Schützin eingetragen.</t>
        </r>
      </text>
    </comment>
    <comment ref="S12" authorId="0">
      <text>
        <r>
          <rPr>
            <b/>
            <sz val="8"/>
            <rFont val="Tahoma"/>
            <family val="2"/>
          </rPr>
          <t>Hier wird der Platz automatisch ermittelt.</t>
        </r>
      </text>
    </comment>
    <comment ref="G13" authorId="0">
      <text>
        <r>
          <rPr>
            <b/>
            <sz val="8"/>
            <rFont val="Tahoma"/>
            <family val="2"/>
          </rPr>
          <t>Hier wird der Platz automatisch ermittelt.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Wenn für mehrere Schützen der gleiche Platz ermittelt wird, müssen die falschen Plätze von Hand korrigiert werden.</t>
        </r>
      </text>
    </comment>
    <comment ref="S13" authorId="0">
      <text>
        <r>
          <rPr>
            <b/>
            <sz val="8"/>
            <rFont val="Tahoma"/>
            <family val="2"/>
          </rPr>
          <t>Hier wird der Platz automatisch ermittelt.</t>
        </r>
        <r>
          <rPr>
            <b/>
            <sz val="8"/>
            <rFont val="Tahoma"/>
            <family val="0"/>
          </rPr>
          <t xml:space="preserve">
Wenn für mehrere Schützen der gleiche Platz ermittelt wird müssen die falschen Plätze von Hand korrigiert werden.</t>
        </r>
      </text>
    </comment>
    <comment ref="G14" authorId="0">
      <text>
        <r>
          <rPr>
            <b/>
            <sz val="8"/>
            <rFont val="Tahoma"/>
            <family val="2"/>
          </rPr>
          <t>Hier wird der Platz automatisch ermittelt.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Wenn für mehrere Schützen der gleiche Platz ermittelt wird, müssen die falschen Plätze von Hand korrigiert werden.</t>
        </r>
      </text>
    </comment>
    <comment ref="S14" authorId="0">
      <text>
        <r>
          <rPr>
            <b/>
            <sz val="8"/>
            <rFont val="Tahoma"/>
            <family val="2"/>
          </rPr>
          <t>Hier wird der Platz automatisch ermittelt.</t>
        </r>
        <r>
          <rPr>
            <b/>
            <sz val="8"/>
            <rFont val="Tahoma"/>
            <family val="0"/>
          </rPr>
          <t xml:space="preserve">
Wenn für mehrere Schützen der gleiche Platz ermittelt wird müssen die falschen Plätze von Hand korrigiert werden.</t>
        </r>
      </text>
    </comment>
    <comment ref="G15" authorId="0">
      <text>
        <r>
          <rPr>
            <b/>
            <sz val="8"/>
            <rFont val="Tahoma"/>
            <family val="2"/>
          </rPr>
          <t>Hier wird der Platz automatisch ermittelt.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Wenn für mehrere Schützen der gleiche Platz ermittelt wird, müssen die falschen Plätze von Hand korrigiert werden.</t>
        </r>
      </text>
    </comment>
    <comment ref="S15" authorId="0">
      <text>
        <r>
          <rPr>
            <b/>
            <sz val="8"/>
            <rFont val="Tahoma"/>
            <family val="2"/>
          </rPr>
          <t>Hier wird der Platz automatisch ermittelt.</t>
        </r>
        <r>
          <rPr>
            <b/>
            <sz val="8"/>
            <rFont val="Tahoma"/>
            <family val="0"/>
          </rPr>
          <t xml:space="preserve">
Wenn für mehrere Schützen der gleiche Platz ermittelt wird müssen die falschen Plätze von Hand korrigiert werden.</t>
        </r>
      </text>
    </comment>
    <comment ref="G16" authorId="0">
      <text>
        <r>
          <rPr>
            <b/>
            <sz val="8"/>
            <rFont val="Tahoma"/>
            <family val="2"/>
          </rPr>
          <t>Hier wird der Platz automatisch ermittelt.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Wenn für mehrere Schützen der gleiche Platz ermittelt wird, müssen die falschen Plätze von Hand korrigiert werden.</t>
        </r>
      </text>
    </comment>
    <comment ref="S16" authorId="0">
      <text>
        <r>
          <rPr>
            <b/>
            <sz val="8"/>
            <rFont val="Tahoma"/>
            <family val="2"/>
          </rPr>
          <t>Hier wird der Platz automatisch ermittelt.</t>
        </r>
        <r>
          <rPr>
            <b/>
            <sz val="8"/>
            <rFont val="Tahoma"/>
            <family val="0"/>
          </rPr>
          <t xml:space="preserve">
Wenn für mehrere Schützen der gleiche Platz ermittelt wird müssen die falschen Plätze von Hand korrigiert werden.</t>
        </r>
      </text>
    </comment>
  </commentList>
</comments>
</file>

<file path=xl/comments4.xml><?xml version="1.0" encoding="utf-8"?>
<comments xmlns="http://schemas.openxmlformats.org/spreadsheetml/2006/main">
  <authors>
    <author>Frank Lax</author>
  </authors>
  <commentList>
    <comment ref="S2" authorId="0">
      <text>
        <r>
          <rPr>
            <b/>
            <sz val="8"/>
            <rFont val="Tahoma"/>
            <family val="0"/>
          </rPr>
          <t>Bei Wettkämpfen in der Landesliga hier bitte die Gruppe eintragen.</t>
        </r>
      </text>
    </comment>
    <comment ref="D4" authorId="0">
      <text>
        <r>
          <rPr>
            <b/>
            <sz val="8"/>
            <rFont val="Tahoma"/>
            <family val="0"/>
          </rPr>
          <t>Bitte hier die Disziplin eintragen.</t>
        </r>
      </text>
    </comment>
    <comment ref="K4" authorId="0">
      <text>
        <r>
          <rPr>
            <b/>
            <sz val="8"/>
            <rFont val="Tahoma"/>
            <family val="0"/>
          </rPr>
          <t>Bitte hier das Datum, an dem der Wettkampf durchgeführt wurde, eintragen.</t>
        </r>
      </text>
    </comment>
    <comment ref="B8" authorId="0">
      <text>
        <r>
          <rPr>
            <b/>
            <sz val="8"/>
            <rFont val="Tahoma"/>
            <family val="0"/>
          </rPr>
          <t>Bitte hier den Namen des Heimvereins eintragen.</t>
        </r>
      </text>
    </comment>
    <comment ref="K8" authorId="0">
      <text>
        <r>
          <rPr>
            <b/>
            <sz val="8"/>
            <rFont val="Tahoma"/>
            <family val="0"/>
          </rPr>
          <t>Bitte hier den Namen des Gastvereins eintragen.</t>
        </r>
      </text>
    </comment>
    <comment ref="D12" authorId="0">
      <text>
        <r>
          <rPr>
            <b/>
            <sz val="8"/>
            <rFont val="Tahoma"/>
            <family val="2"/>
          </rPr>
          <t>Hier wird der Familienname des Schützen/der Schützin eingetragen.</t>
        </r>
      </text>
    </comment>
    <comment ref="E12" authorId="0">
      <text>
        <r>
          <rPr>
            <b/>
            <sz val="8"/>
            <rFont val="Tahoma"/>
            <family val="0"/>
          </rPr>
          <t>Hier wird der Vorname des Schützen/der Schützin eingetragen.</t>
        </r>
      </text>
    </comment>
    <comment ref="F12" authorId="0">
      <text>
        <r>
          <rPr>
            <b/>
            <sz val="8"/>
            <rFont val="Tahoma"/>
            <family val="0"/>
          </rPr>
          <t>Hier wird das erzielte Ergebnis des Schützen/der Schützin eingetragen.</t>
        </r>
      </text>
    </comment>
    <comment ref="M12" authorId="0">
      <text>
        <r>
          <rPr>
            <b/>
            <sz val="8"/>
            <rFont val="Tahoma"/>
            <family val="0"/>
          </rPr>
          <t>Hier wird der Familienname des Schützen/der Schützin eingetragen.</t>
        </r>
      </text>
    </comment>
    <comment ref="O12" authorId="0">
      <text>
        <r>
          <rPr>
            <b/>
            <sz val="8"/>
            <rFont val="Tahoma"/>
            <family val="0"/>
          </rPr>
          <t>Hier wird der Vorname des Schützen/der Schützin eingetragen.</t>
        </r>
      </text>
    </comment>
    <comment ref="Q12" authorId="0">
      <text>
        <r>
          <rPr>
            <b/>
            <sz val="8"/>
            <rFont val="Tahoma"/>
            <family val="0"/>
          </rPr>
          <t>Hier wird das erzielte Ergebnis des Schützen/der Schützin eingetragen.</t>
        </r>
      </text>
    </comment>
    <comment ref="D21" authorId="0">
      <text>
        <r>
          <rPr>
            <b/>
            <sz val="8"/>
            <rFont val="Tahoma"/>
            <family val="0"/>
          </rPr>
          <t>Diese Felder werden automatisch ausgefüllt. BITTE KEINE EINGABEN MACHEN!</t>
        </r>
      </text>
    </comment>
    <comment ref="E21" authorId="0">
      <text>
        <r>
          <rPr>
            <b/>
            <sz val="8"/>
            <rFont val="Tahoma"/>
            <family val="0"/>
          </rPr>
          <t>Diese Felder werden automatisch ausgefüllt. BITTE KEINE EINGABEN MACHEN!</t>
        </r>
      </text>
    </comment>
    <comment ref="F21" authorId="0">
      <text>
        <r>
          <rPr>
            <b/>
            <sz val="8"/>
            <rFont val="Tahoma"/>
            <family val="0"/>
          </rPr>
          <t>Diese Felder werden automatisch ausgefüllt. BITTE KEINE EINGABEN MACHEN!</t>
        </r>
      </text>
    </comment>
    <comment ref="G21" authorId="0">
      <text>
        <r>
          <rPr>
            <b/>
            <sz val="8"/>
            <rFont val="Tahoma"/>
            <family val="0"/>
          </rPr>
          <t>Diese Felder werden automatisch ausgefüllt. BITTE KEINE EINGABEN MACHEN!</t>
        </r>
      </text>
    </comment>
    <comment ref="I21" authorId="0">
      <text>
        <r>
          <rPr>
            <b/>
            <sz val="8"/>
            <rFont val="Tahoma"/>
            <family val="0"/>
          </rPr>
          <t>Diese Felder werden automatisch ausgefüllt. BITTE KEINE EINGABEN MACHEN!</t>
        </r>
      </text>
    </comment>
    <comment ref="K21" authorId="0">
      <text>
        <r>
          <rPr>
            <b/>
            <sz val="8"/>
            <rFont val="Tahoma"/>
            <family val="0"/>
          </rPr>
          <t>Diese Felder werden automatisch ausgefüllt. BITTE KEINE EINGABEN MACHEN!</t>
        </r>
      </text>
    </comment>
    <comment ref="N21" authorId="0">
      <text>
        <r>
          <rPr>
            <b/>
            <sz val="8"/>
            <rFont val="Tahoma"/>
            <family val="0"/>
          </rPr>
          <t>Diese Felder werden automatisch ausgefüllt. BITTE KEINE EINGABEN MACHEN!</t>
        </r>
      </text>
    </comment>
    <comment ref="P21" authorId="0">
      <text>
        <r>
          <rPr>
            <b/>
            <sz val="8"/>
            <rFont val="Tahoma"/>
            <family val="0"/>
          </rPr>
          <t>Diese Felder werden automatisch ausgefüllt. BITTE KEINE EINGABEN MACHEN!</t>
        </r>
      </text>
    </comment>
    <comment ref="G24" authorId="0">
      <text>
        <r>
          <rPr>
            <b/>
            <sz val="8"/>
            <rFont val="Tahoma"/>
            <family val="0"/>
          </rPr>
          <t>Diese Felder werden automatisch ausgefüllt. BITTE KEINE EINGABEN MACHEN!</t>
        </r>
      </text>
    </comment>
    <comment ref="I24" authorId="0">
      <text>
        <r>
          <rPr>
            <b/>
            <sz val="8"/>
            <rFont val="Tahoma"/>
            <family val="0"/>
          </rPr>
          <t>Diese Felder werden automatisch ausgefüllt. BITTE KEINE EINGABEN MACHEN!</t>
        </r>
      </text>
    </comment>
    <comment ref="G25" authorId="0">
      <text>
        <r>
          <rPr>
            <b/>
            <sz val="8"/>
            <rFont val="Tahoma"/>
            <family val="0"/>
          </rPr>
          <t>Diese Felder werden automatisch ausgefüllt. BITTE KEINE EINGABEN MACHEN!</t>
        </r>
      </text>
    </comment>
    <comment ref="I25" authorId="0">
      <text>
        <r>
          <rPr>
            <b/>
            <sz val="8"/>
            <rFont val="Tahoma"/>
            <family val="0"/>
          </rPr>
          <t>Diese Felder werden automatisch ausgefüllt. BITTE KEINE EINGABEN MACHEN!</t>
        </r>
      </text>
    </comment>
    <comment ref="S4" authorId="0">
      <text>
        <r>
          <rPr>
            <b/>
            <sz val="8"/>
            <rFont val="Tahoma"/>
            <family val="0"/>
          </rPr>
          <t>Bei Wettkämpfen in der Bezirksliga hier bitte die Gruppe eintragen.</t>
        </r>
      </text>
    </comment>
    <comment ref="S6" authorId="0">
      <text>
        <r>
          <rPr>
            <b/>
            <sz val="8"/>
            <rFont val="Tahoma"/>
            <family val="0"/>
          </rPr>
          <t>Bei Wettkämpfen in der Kreisliga hier bitte die Gruppe eintragen.</t>
        </r>
      </text>
    </comment>
    <comment ref="G12" authorId="0">
      <text>
        <r>
          <rPr>
            <b/>
            <sz val="8"/>
            <rFont val="Tahoma"/>
            <family val="2"/>
          </rPr>
          <t>Hier wird der Platz automatisch ermittelt.</t>
        </r>
      </text>
    </comment>
    <comment ref="G13" authorId="0">
      <text>
        <r>
          <rPr>
            <b/>
            <sz val="8"/>
            <rFont val="Tahoma"/>
            <family val="2"/>
          </rPr>
          <t>Hier wird der Platz automatisch ermittelt.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Wenn für mehrere Schützen der gleiche Platz ermittelt wird, müssen die falschen Plätze von Hand korrigiert werden.</t>
        </r>
      </text>
    </comment>
    <comment ref="G14" authorId="0">
      <text>
        <r>
          <rPr>
            <b/>
            <sz val="8"/>
            <rFont val="Tahoma"/>
            <family val="2"/>
          </rPr>
          <t>Hier wird der Platz automatisch ermittelt.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Wenn für mehrere Schützen der gleiche Platz ermittelt wird, müssen die falschen Plätze von Hand korrigiert werden.</t>
        </r>
      </text>
    </comment>
    <comment ref="G15" authorId="0">
      <text>
        <r>
          <rPr>
            <b/>
            <sz val="8"/>
            <rFont val="Tahoma"/>
            <family val="2"/>
          </rPr>
          <t>Hier wird der Platz automatisch ermittelt.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Wenn für mehrere Schützen der gleiche Platz ermittelt wird, müssen die falschen Plätze von Hand korrigiert werden.</t>
        </r>
      </text>
    </comment>
    <comment ref="G16" authorId="0">
      <text>
        <r>
          <rPr>
            <b/>
            <sz val="8"/>
            <rFont val="Tahoma"/>
            <family val="2"/>
          </rPr>
          <t>Hier wird der Platz automatisch ermittelt.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Wenn für mehrere Schützen der gleiche Platz ermittelt wird, müssen die falschen Plätze von Hand korrigiert werden.</t>
        </r>
      </text>
    </comment>
    <comment ref="S12" authorId="0">
      <text>
        <r>
          <rPr>
            <b/>
            <sz val="8"/>
            <rFont val="Tahoma"/>
            <family val="2"/>
          </rPr>
          <t>Hier wird der Platz automatisch ermittelt.</t>
        </r>
      </text>
    </comment>
    <comment ref="S13" authorId="0">
      <text>
        <r>
          <rPr>
            <b/>
            <sz val="8"/>
            <rFont val="Tahoma"/>
            <family val="2"/>
          </rPr>
          <t>Hier wird der Platz automatisch ermittelt.</t>
        </r>
        <r>
          <rPr>
            <b/>
            <sz val="8"/>
            <rFont val="Tahoma"/>
            <family val="0"/>
          </rPr>
          <t xml:space="preserve">
Wenn für mehrere Schützen der gleiche Platz ermittelt wird müssen die falschen Plätze von Hand korrigiert werden.</t>
        </r>
      </text>
    </comment>
    <comment ref="S14" authorId="0">
      <text>
        <r>
          <rPr>
            <b/>
            <sz val="8"/>
            <rFont val="Tahoma"/>
            <family val="2"/>
          </rPr>
          <t>Hier wird der Platz automatisch ermittelt.</t>
        </r>
        <r>
          <rPr>
            <b/>
            <sz val="8"/>
            <rFont val="Tahoma"/>
            <family val="0"/>
          </rPr>
          <t xml:space="preserve">
Wenn für mehrere Schützen der gleiche Platz ermittelt wird müssen die falschen Plätze von Hand korrigiert werden.</t>
        </r>
      </text>
    </comment>
    <comment ref="S15" authorId="0">
      <text>
        <r>
          <rPr>
            <b/>
            <sz val="8"/>
            <rFont val="Tahoma"/>
            <family val="2"/>
          </rPr>
          <t>Hier wird der Platz automatisch ermittelt.</t>
        </r>
        <r>
          <rPr>
            <b/>
            <sz val="8"/>
            <rFont val="Tahoma"/>
            <family val="0"/>
          </rPr>
          <t xml:space="preserve">
Wenn für mehrere Schützen der gleiche Platz ermittelt wird müssen die falschen Plätze von Hand korrigiert werden.</t>
        </r>
      </text>
    </comment>
    <comment ref="S16" authorId="0">
      <text>
        <r>
          <rPr>
            <b/>
            <sz val="8"/>
            <rFont val="Tahoma"/>
            <family val="2"/>
          </rPr>
          <t>Hier wird der Platz automatisch ermittelt.</t>
        </r>
        <r>
          <rPr>
            <b/>
            <sz val="8"/>
            <rFont val="Tahoma"/>
            <family val="0"/>
          </rPr>
          <t xml:space="preserve">
Wenn für mehrere Schützen der gleiche Platz ermittelt wird müssen die falschen Plätze von Hand korrigiert werden.</t>
        </r>
      </text>
    </comment>
  </commentList>
</comments>
</file>

<file path=xl/comments5.xml><?xml version="1.0" encoding="utf-8"?>
<comments xmlns="http://schemas.openxmlformats.org/spreadsheetml/2006/main">
  <authors>
    <author>Frank Lax</author>
  </authors>
  <commentList>
    <comment ref="B8" authorId="0">
      <text>
        <r>
          <rPr>
            <b/>
            <sz val="8"/>
            <rFont val="Tahoma"/>
            <family val="0"/>
          </rPr>
          <t>Bitte hier den Namen des Heimvereins eintragen.</t>
        </r>
      </text>
    </comment>
    <comment ref="K8" authorId="0">
      <text>
        <r>
          <rPr>
            <b/>
            <sz val="8"/>
            <rFont val="Tahoma"/>
            <family val="0"/>
          </rPr>
          <t>Bitte hier den Namen des Gastvereins eintragen.</t>
        </r>
      </text>
    </comment>
    <comment ref="D21" authorId="0">
      <text>
        <r>
          <rPr>
            <b/>
            <sz val="8"/>
            <rFont val="Tahoma"/>
            <family val="0"/>
          </rPr>
          <t>Diese Felder werden automatisch ausgefüllt. BITTE KEINE EINGABEN MACHEN!</t>
        </r>
      </text>
    </comment>
    <comment ref="E21" authorId="0">
      <text>
        <r>
          <rPr>
            <b/>
            <sz val="8"/>
            <rFont val="Tahoma"/>
            <family val="0"/>
          </rPr>
          <t>Diese Felder werden automatisch ausgefüllt. BITTE KEINE EINGABEN MACHEN!</t>
        </r>
      </text>
    </comment>
    <comment ref="F21" authorId="0">
      <text>
        <r>
          <rPr>
            <b/>
            <sz val="8"/>
            <rFont val="Tahoma"/>
            <family val="0"/>
          </rPr>
          <t>Diese Felder werden automatisch ausgefüllt. BITTE KEINE EINGABEN MACHEN!</t>
        </r>
      </text>
    </comment>
    <comment ref="G21" authorId="0">
      <text>
        <r>
          <rPr>
            <b/>
            <sz val="8"/>
            <rFont val="Tahoma"/>
            <family val="0"/>
          </rPr>
          <t>Diese Felder werden automatisch ausgefüllt. BITTE KEINE EINGABEN MACHEN!</t>
        </r>
      </text>
    </comment>
    <comment ref="I21" authorId="0">
      <text>
        <r>
          <rPr>
            <b/>
            <sz val="8"/>
            <rFont val="Tahoma"/>
            <family val="0"/>
          </rPr>
          <t>Diese Felder werden automatisch ausgefüllt. BITTE KEINE EINGABEN MACHEN!</t>
        </r>
      </text>
    </comment>
    <comment ref="K21" authorId="0">
      <text>
        <r>
          <rPr>
            <b/>
            <sz val="8"/>
            <rFont val="Tahoma"/>
            <family val="0"/>
          </rPr>
          <t>Diese Felder werden automatisch ausgefüllt. BITTE KEINE EINGABEN MACHEN!</t>
        </r>
      </text>
    </comment>
    <comment ref="N21" authorId="0">
      <text>
        <r>
          <rPr>
            <b/>
            <sz val="8"/>
            <rFont val="Tahoma"/>
            <family val="0"/>
          </rPr>
          <t>Diese Felder werden automatisch ausgefüllt. BITTE KEINE EINGABEN MACHEN!</t>
        </r>
      </text>
    </comment>
    <comment ref="P21" authorId="0">
      <text>
        <r>
          <rPr>
            <b/>
            <sz val="8"/>
            <rFont val="Tahoma"/>
            <family val="0"/>
          </rPr>
          <t>Diese Felder werden automatisch ausgefüllt. BITTE KEINE EINGABEN MACHEN!</t>
        </r>
      </text>
    </comment>
    <comment ref="G24" authorId="0">
      <text>
        <r>
          <rPr>
            <b/>
            <sz val="8"/>
            <rFont val="Tahoma"/>
            <family val="0"/>
          </rPr>
          <t>Diese Felder werden automatisch ausgefüllt. BITTE KEINE EINGABEN MACHEN!</t>
        </r>
      </text>
    </comment>
    <comment ref="I24" authorId="0">
      <text>
        <r>
          <rPr>
            <b/>
            <sz val="8"/>
            <rFont val="Tahoma"/>
            <family val="0"/>
          </rPr>
          <t>Diese Felder werden automatisch ausgefüllt. BITTE KEINE EINGABEN MACHEN!</t>
        </r>
      </text>
    </comment>
    <comment ref="G25" authorId="0">
      <text>
        <r>
          <rPr>
            <b/>
            <sz val="8"/>
            <rFont val="Tahoma"/>
            <family val="0"/>
          </rPr>
          <t>Diese Felder werden automatisch ausgefüllt. BITTE KEINE EINGABEN MACHEN!</t>
        </r>
      </text>
    </comment>
    <comment ref="I25" authorId="0">
      <text>
        <r>
          <rPr>
            <b/>
            <sz val="8"/>
            <rFont val="Tahoma"/>
            <family val="0"/>
          </rPr>
          <t>Diese Felder werden automatisch ausgefüllt. BITTE KEINE EINGABEN MACHEN!</t>
        </r>
      </text>
    </comment>
    <comment ref="S2" authorId="0">
      <text>
        <r>
          <rPr>
            <b/>
            <sz val="8"/>
            <rFont val="Tahoma"/>
            <family val="0"/>
          </rPr>
          <t>Bei Wettkämpfen in der Landesliga hier bitte die Gruppe eintragen.</t>
        </r>
      </text>
    </comment>
    <comment ref="D4" authorId="0">
      <text>
        <r>
          <rPr>
            <b/>
            <sz val="8"/>
            <rFont val="Tahoma"/>
            <family val="0"/>
          </rPr>
          <t>Bitte hier die Disziplin eintragen.</t>
        </r>
      </text>
    </comment>
    <comment ref="K4" authorId="0">
      <text>
        <r>
          <rPr>
            <b/>
            <sz val="8"/>
            <rFont val="Tahoma"/>
            <family val="0"/>
          </rPr>
          <t>Bitte hier das Datum, an dem der Wettkampf durchgeführt wurde, eintragen.</t>
        </r>
      </text>
    </comment>
    <comment ref="S4" authorId="0">
      <text>
        <r>
          <rPr>
            <b/>
            <sz val="8"/>
            <rFont val="Tahoma"/>
            <family val="0"/>
          </rPr>
          <t>Bei Wettkämpfen in der Bezirksliga hier bitte die Gruppe eintragen.</t>
        </r>
      </text>
    </comment>
    <comment ref="S6" authorId="0">
      <text>
        <r>
          <rPr>
            <b/>
            <sz val="8"/>
            <rFont val="Tahoma"/>
            <family val="0"/>
          </rPr>
          <t>Bei Wettkämpfen in der Kreisliga hier bitte die Gruppe eintragen.</t>
        </r>
      </text>
    </comment>
    <comment ref="D12" authorId="0">
      <text>
        <r>
          <rPr>
            <b/>
            <sz val="8"/>
            <rFont val="Tahoma"/>
            <family val="2"/>
          </rPr>
          <t>Hier wird der Familienname des Schützen/der Schützin eingetragen.</t>
        </r>
      </text>
    </comment>
    <comment ref="E12" authorId="0">
      <text>
        <r>
          <rPr>
            <b/>
            <sz val="8"/>
            <rFont val="Tahoma"/>
            <family val="0"/>
          </rPr>
          <t>Hier wird der Vorname des Schützen/der Schützin eingetragen.</t>
        </r>
      </text>
    </comment>
    <comment ref="F12" authorId="0">
      <text>
        <r>
          <rPr>
            <b/>
            <sz val="8"/>
            <rFont val="Tahoma"/>
            <family val="0"/>
          </rPr>
          <t>Hier wird das erzielte Ergebnis des Schützen/der Schützin eingetragen.</t>
        </r>
      </text>
    </comment>
    <comment ref="G12" authorId="0">
      <text>
        <r>
          <rPr>
            <b/>
            <sz val="8"/>
            <rFont val="Tahoma"/>
            <family val="2"/>
          </rPr>
          <t>Hier wird der Platz automatisch ermittelt.</t>
        </r>
      </text>
    </comment>
    <comment ref="M12" authorId="0">
      <text>
        <r>
          <rPr>
            <b/>
            <sz val="8"/>
            <rFont val="Tahoma"/>
            <family val="0"/>
          </rPr>
          <t>Hier wird der Familienname des Schützen/der Schützin eingetragen.</t>
        </r>
      </text>
    </comment>
    <comment ref="O12" authorId="0">
      <text>
        <r>
          <rPr>
            <b/>
            <sz val="8"/>
            <rFont val="Tahoma"/>
            <family val="0"/>
          </rPr>
          <t>Hier wird der Vorname des Schützen/der Schützin eingetragen.</t>
        </r>
      </text>
    </comment>
    <comment ref="Q12" authorId="0">
      <text>
        <r>
          <rPr>
            <b/>
            <sz val="8"/>
            <rFont val="Tahoma"/>
            <family val="0"/>
          </rPr>
          <t>Hier wird das erzielte Ergebnis des Schützen/der Schützin eingetragen.</t>
        </r>
      </text>
    </comment>
    <comment ref="S12" authorId="0">
      <text>
        <r>
          <rPr>
            <b/>
            <sz val="8"/>
            <rFont val="Tahoma"/>
            <family val="2"/>
          </rPr>
          <t>Hier wird der Platz automatisch ermittelt.</t>
        </r>
      </text>
    </comment>
    <comment ref="G13" authorId="0">
      <text>
        <r>
          <rPr>
            <b/>
            <sz val="8"/>
            <rFont val="Tahoma"/>
            <family val="2"/>
          </rPr>
          <t>Hier wird der Platz automatisch ermittelt.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Wenn für mehrere Schützen der gleiche Platz ermittelt wird, müssen die falschen Plätze von Hand korrigiert werden.</t>
        </r>
      </text>
    </comment>
    <comment ref="S13" authorId="0">
      <text>
        <r>
          <rPr>
            <b/>
            <sz val="8"/>
            <rFont val="Tahoma"/>
            <family val="2"/>
          </rPr>
          <t>Hier wird der Platz automatisch ermittelt.</t>
        </r>
        <r>
          <rPr>
            <b/>
            <sz val="8"/>
            <rFont val="Tahoma"/>
            <family val="0"/>
          </rPr>
          <t xml:space="preserve">
Wenn für mehrere Schützen der gleiche Platz ermittelt wird müssen die falschen Plätze von Hand korrigiert werden.</t>
        </r>
      </text>
    </comment>
    <comment ref="G14" authorId="0">
      <text>
        <r>
          <rPr>
            <b/>
            <sz val="8"/>
            <rFont val="Tahoma"/>
            <family val="2"/>
          </rPr>
          <t>Hier wird der Platz automatisch ermittelt.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Wenn für mehrere Schützen der gleiche Platz ermittelt wird, müssen die falschen Plätze von Hand korrigiert werden.</t>
        </r>
      </text>
    </comment>
    <comment ref="S14" authorId="0">
      <text>
        <r>
          <rPr>
            <b/>
            <sz val="8"/>
            <rFont val="Tahoma"/>
            <family val="2"/>
          </rPr>
          <t>Hier wird der Platz automatisch ermittelt.</t>
        </r>
        <r>
          <rPr>
            <b/>
            <sz val="8"/>
            <rFont val="Tahoma"/>
            <family val="0"/>
          </rPr>
          <t xml:space="preserve">
Wenn für mehrere Schützen der gleiche Platz ermittelt wird müssen die falschen Plätze von Hand korrigiert werden.</t>
        </r>
      </text>
    </comment>
    <comment ref="G15" authorId="0">
      <text>
        <r>
          <rPr>
            <b/>
            <sz val="8"/>
            <rFont val="Tahoma"/>
            <family val="2"/>
          </rPr>
          <t>Hier wird der Platz automatisch ermittelt.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Wenn für mehrere Schützen der gleiche Platz ermittelt wird, müssen die falschen Plätze von Hand korrigiert werden.</t>
        </r>
      </text>
    </comment>
    <comment ref="S15" authorId="0">
      <text>
        <r>
          <rPr>
            <b/>
            <sz val="8"/>
            <rFont val="Tahoma"/>
            <family val="2"/>
          </rPr>
          <t>Hier wird der Platz automatisch ermittelt.</t>
        </r>
        <r>
          <rPr>
            <b/>
            <sz val="8"/>
            <rFont val="Tahoma"/>
            <family val="0"/>
          </rPr>
          <t xml:space="preserve">
Wenn für mehrere Schützen der gleiche Platz ermittelt wird müssen die falschen Plätze von Hand korrigiert werden.</t>
        </r>
      </text>
    </comment>
    <comment ref="G16" authorId="0">
      <text>
        <r>
          <rPr>
            <b/>
            <sz val="8"/>
            <rFont val="Tahoma"/>
            <family val="2"/>
          </rPr>
          <t>Hier wird der Platz automatisch ermittelt.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Wenn für mehrere Schützen der gleiche Platz ermittelt wird, müssen die falschen Plätze von Hand korrigiert werden.</t>
        </r>
      </text>
    </comment>
    <comment ref="S16" authorId="0">
      <text>
        <r>
          <rPr>
            <b/>
            <sz val="8"/>
            <rFont val="Tahoma"/>
            <family val="2"/>
          </rPr>
          <t>Hier wird der Platz automatisch ermittelt.</t>
        </r>
        <r>
          <rPr>
            <b/>
            <sz val="8"/>
            <rFont val="Tahoma"/>
            <family val="0"/>
          </rPr>
          <t xml:space="preserve">
Wenn für mehrere Schützen der gleiche Platz ermittelt wird müssen die falschen Plätze von Hand korrigiert werden.</t>
        </r>
      </text>
    </comment>
  </commentList>
</comments>
</file>

<file path=xl/comments6.xml><?xml version="1.0" encoding="utf-8"?>
<comments xmlns="http://schemas.openxmlformats.org/spreadsheetml/2006/main">
  <authors>
    <author>Frank Lax</author>
  </authors>
  <commentList>
    <comment ref="B8" authorId="0">
      <text>
        <r>
          <rPr>
            <b/>
            <sz val="8"/>
            <rFont val="Tahoma"/>
            <family val="0"/>
          </rPr>
          <t>Bitte hier den Namen des Heimvereins eintragen.</t>
        </r>
      </text>
    </comment>
    <comment ref="K8" authorId="0">
      <text>
        <r>
          <rPr>
            <b/>
            <sz val="8"/>
            <rFont val="Tahoma"/>
            <family val="0"/>
          </rPr>
          <t>Bitte hier den Namen des Gastvereins eintragen.</t>
        </r>
      </text>
    </comment>
    <comment ref="D21" authorId="0">
      <text>
        <r>
          <rPr>
            <b/>
            <sz val="8"/>
            <rFont val="Tahoma"/>
            <family val="0"/>
          </rPr>
          <t>Diese Felder werden automatisch ausgefüllt. BITTE KEINE EINGABEN MACHEN!</t>
        </r>
      </text>
    </comment>
    <comment ref="E21" authorId="0">
      <text>
        <r>
          <rPr>
            <b/>
            <sz val="8"/>
            <rFont val="Tahoma"/>
            <family val="0"/>
          </rPr>
          <t>Diese Felder werden automatisch ausgefüllt. BITTE KEINE EINGABEN MACHEN!</t>
        </r>
      </text>
    </comment>
    <comment ref="F21" authorId="0">
      <text>
        <r>
          <rPr>
            <b/>
            <sz val="8"/>
            <rFont val="Tahoma"/>
            <family val="0"/>
          </rPr>
          <t>Diese Felder werden automatisch ausgefüllt. BITTE KEINE EINGABEN MACHEN!</t>
        </r>
      </text>
    </comment>
    <comment ref="G21" authorId="0">
      <text>
        <r>
          <rPr>
            <b/>
            <sz val="8"/>
            <rFont val="Tahoma"/>
            <family val="0"/>
          </rPr>
          <t>Diese Felder werden automatisch ausgefüllt. BITTE KEINE EINGABEN MACHEN!</t>
        </r>
      </text>
    </comment>
    <comment ref="I21" authorId="0">
      <text>
        <r>
          <rPr>
            <b/>
            <sz val="8"/>
            <rFont val="Tahoma"/>
            <family val="0"/>
          </rPr>
          <t>Diese Felder werden automatisch ausgefüllt. BITTE KEINE EINGABEN MACHEN!</t>
        </r>
      </text>
    </comment>
    <comment ref="K21" authorId="0">
      <text>
        <r>
          <rPr>
            <b/>
            <sz val="8"/>
            <rFont val="Tahoma"/>
            <family val="0"/>
          </rPr>
          <t>Diese Felder werden automatisch ausgefüllt. BITTE KEINE EINGABEN MACHEN!</t>
        </r>
      </text>
    </comment>
    <comment ref="N21" authorId="0">
      <text>
        <r>
          <rPr>
            <b/>
            <sz val="8"/>
            <rFont val="Tahoma"/>
            <family val="0"/>
          </rPr>
          <t>Diese Felder werden automatisch ausgefüllt. BITTE KEINE EINGABEN MACHEN!</t>
        </r>
      </text>
    </comment>
    <comment ref="P21" authorId="0">
      <text>
        <r>
          <rPr>
            <b/>
            <sz val="8"/>
            <rFont val="Tahoma"/>
            <family val="0"/>
          </rPr>
          <t>Diese Felder werden automatisch ausgefüllt. BITTE KEINE EINGABEN MACHEN!</t>
        </r>
      </text>
    </comment>
    <comment ref="G24" authorId="0">
      <text>
        <r>
          <rPr>
            <b/>
            <sz val="8"/>
            <rFont val="Tahoma"/>
            <family val="0"/>
          </rPr>
          <t>Diese Felder werden automatisch ausgefüllt. BITTE KEINE EINGABEN MACHEN!</t>
        </r>
      </text>
    </comment>
    <comment ref="I24" authorId="0">
      <text>
        <r>
          <rPr>
            <b/>
            <sz val="8"/>
            <rFont val="Tahoma"/>
            <family val="0"/>
          </rPr>
          <t>Diese Felder werden automatisch ausgefüllt. BITTE KEINE EINGABEN MACHEN!</t>
        </r>
      </text>
    </comment>
    <comment ref="G25" authorId="0">
      <text>
        <r>
          <rPr>
            <b/>
            <sz val="8"/>
            <rFont val="Tahoma"/>
            <family val="0"/>
          </rPr>
          <t>Diese Felder werden automatisch ausgefüllt. BITTE KEINE EINGABEN MACHEN!</t>
        </r>
      </text>
    </comment>
    <comment ref="I25" authorId="0">
      <text>
        <r>
          <rPr>
            <b/>
            <sz val="8"/>
            <rFont val="Tahoma"/>
            <family val="0"/>
          </rPr>
          <t>Diese Felder werden automatisch ausgefüllt. BITTE KEINE EINGABEN MACHEN!</t>
        </r>
      </text>
    </comment>
    <comment ref="S2" authorId="0">
      <text>
        <r>
          <rPr>
            <b/>
            <sz val="8"/>
            <rFont val="Tahoma"/>
            <family val="0"/>
          </rPr>
          <t>Bei Wettkämpfen in der Landesliga hier bitte die Gruppe eintragen.</t>
        </r>
      </text>
    </comment>
    <comment ref="D4" authorId="0">
      <text>
        <r>
          <rPr>
            <b/>
            <sz val="8"/>
            <rFont val="Tahoma"/>
            <family val="0"/>
          </rPr>
          <t>Bitte hier die Disziplin eintragen.</t>
        </r>
      </text>
    </comment>
    <comment ref="K4" authorId="0">
      <text>
        <r>
          <rPr>
            <b/>
            <sz val="8"/>
            <rFont val="Tahoma"/>
            <family val="0"/>
          </rPr>
          <t>Bitte hier das Datum, an dem der Wettkampf durchgeführt wurde, eintragen.</t>
        </r>
      </text>
    </comment>
    <comment ref="S4" authorId="0">
      <text>
        <r>
          <rPr>
            <b/>
            <sz val="8"/>
            <rFont val="Tahoma"/>
            <family val="0"/>
          </rPr>
          <t>Bei Wettkämpfen in der Bezirksliga hier bitte die Gruppe eintragen.</t>
        </r>
      </text>
    </comment>
    <comment ref="S6" authorId="0">
      <text>
        <r>
          <rPr>
            <b/>
            <sz val="8"/>
            <rFont val="Tahoma"/>
            <family val="0"/>
          </rPr>
          <t>Bei Wettkämpfen in der Kreisliga hier bitte die Gruppe eintragen.</t>
        </r>
      </text>
    </comment>
    <comment ref="D12" authorId="0">
      <text>
        <r>
          <rPr>
            <b/>
            <sz val="8"/>
            <rFont val="Tahoma"/>
            <family val="2"/>
          </rPr>
          <t>Hier wird der Familienname des Schützen/der Schützin eingetragen.</t>
        </r>
      </text>
    </comment>
    <comment ref="E12" authorId="0">
      <text>
        <r>
          <rPr>
            <b/>
            <sz val="8"/>
            <rFont val="Tahoma"/>
            <family val="0"/>
          </rPr>
          <t>Hier wird der Vorname des Schützen/der Schützin eingetragen.</t>
        </r>
      </text>
    </comment>
    <comment ref="F12" authorId="0">
      <text>
        <r>
          <rPr>
            <b/>
            <sz val="8"/>
            <rFont val="Tahoma"/>
            <family val="0"/>
          </rPr>
          <t>Hier wird das erzielte Ergebnis des Schützen/der Schützin eingetragen.</t>
        </r>
      </text>
    </comment>
    <comment ref="G12" authorId="0">
      <text>
        <r>
          <rPr>
            <b/>
            <sz val="8"/>
            <rFont val="Tahoma"/>
            <family val="2"/>
          </rPr>
          <t>Hier wird der Platz automatisch ermittelt.</t>
        </r>
      </text>
    </comment>
    <comment ref="M12" authorId="0">
      <text>
        <r>
          <rPr>
            <b/>
            <sz val="8"/>
            <rFont val="Tahoma"/>
            <family val="0"/>
          </rPr>
          <t>Hier wird der Familienname des Schützen/der Schützin eingetragen.</t>
        </r>
      </text>
    </comment>
    <comment ref="O12" authorId="0">
      <text>
        <r>
          <rPr>
            <b/>
            <sz val="8"/>
            <rFont val="Tahoma"/>
            <family val="0"/>
          </rPr>
          <t>Hier wird der Vorname des Schützen/der Schützin eingetragen.</t>
        </r>
      </text>
    </comment>
    <comment ref="Q12" authorId="0">
      <text>
        <r>
          <rPr>
            <b/>
            <sz val="8"/>
            <rFont val="Tahoma"/>
            <family val="0"/>
          </rPr>
          <t>Hier wird das erzielte Ergebnis des Schützen/der Schützin eingetragen.</t>
        </r>
      </text>
    </comment>
    <comment ref="S12" authorId="0">
      <text>
        <r>
          <rPr>
            <b/>
            <sz val="8"/>
            <rFont val="Tahoma"/>
            <family val="2"/>
          </rPr>
          <t>Hier wird der Platz automatisch ermittelt.</t>
        </r>
      </text>
    </comment>
    <comment ref="G13" authorId="0">
      <text>
        <r>
          <rPr>
            <b/>
            <sz val="8"/>
            <rFont val="Tahoma"/>
            <family val="2"/>
          </rPr>
          <t>Hier wird der Platz automatisch ermittelt.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Wenn für mehrere Schützen der gleiche Platz ermittelt wird, müssen die falschen Plätze von Hand korrigiert werden.</t>
        </r>
      </text>
    </comment>
    <comment ref="S13" authorId="0">
      <text>
        <r>
          <rPr>
            <b/>
            <sz val="8"/>
            <rFont val="Tahoma"/>
            <family val="2"/>
          </rPr>
          <t>Hier wird der Platz automatisch ermittelt.</t>
        </r>
        <r>
          <rPr>
            <b/>
            <sz val="8"/>
            <rFont val="Tahoma"/>
            <family val="0"/>
          </rPr>
          <t xml:space="preserve">
Wenn für mehrere Schützen der gleiche Platz ermittelt wird müssen die falschen Plätze von Hand korrigiert werden.</t>
        </r>
      </text>
    </comment>
    <comment ref="G14" authorId="0">
      <text>
        <r>
          <rPr>
            <b/>
            <sz val="8"/>
            <rFont val="Tahoma"/>
            <family val="2"/>
          </rPr>
          <t>Hier wird der Platz automatisch ermittelt.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Wenn für mehrere Schützen der gleiche Platz ermittelt wird, müssen die falschen Plätze von Hand korrigiert werden.</t>
        </r>
      </text>
    </comment>
    <comment ref="S14" authorId="0">
      <text>
        <r>
          <rPr>
            <b/>
            <sz val="8"/>
            <rFont val="Tahoma"/>
            <family val="2"/>
          </rPr>
          <t>Hier wird der Platz automatisch ermittelt.</t>
        </r>
        <r>
          <rPr>
            <b/>
            <sz val="8"/>
            <rFont val="Tahoma"/>
            <family val="0"/>
          </rPr>
          <t xml:space="preserve">
Wenn für mehrere Schützen der gleiche Platz ermittelt wird müssen die falschen Plätze von Hand korrigiert werden.</t>
        </r>
      </text>
    </comment>
    <comment ref="G15" authorId="0">
      <text>
        <r>
          <rPr>
            <b/>
            <sz val="8"/>
            <rFont val="Tahoma"/>
            <family val="2"/>
          </rPr>
          <t>Hier wird der Platz automatisch ermittelt.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Wenn für mehrere Schützen der gleiche Platz ermittelt wird, müssen die falschen Plätze von Hand korrigiert werden.</t>
        </r>
      </text>
    </comment>
    <comment ref="S15" authorId="0">
      <text>
        <r>
          <rPr>
            <b/>
            <sz val="8"/>
            <rFont val="Tahoma"/>
            <family val="2"/>
          </rPr>
          <t>Hier wird der Platz automatisch ermittelt.</t>
        </r>
        <r>
          <rPr>
            <b/>
            <sz val="8"/>
            <rFont val="Tahoma"/>
            <family val="0"/>
          </rPr>
          <t xml:space="preserve">
Wenn für mehrere Schützen der gleiche Platz ermittelt wird müssen die falschen Plätze von Hand korrigiert werden.</t>
        </r>
      </text>
    </comment>
    <comment ref="G16" authorId="0">
      <text>
        <r>
          <rPr>
            <b/>
            <sz val="8"/>
            <rFont val="Tahoma"/>
            <family val="2"/>
          </rPr>
          <t>Hier wird der Platz automatisch ermittelt.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Wenn für mehrere Schützen der gleiche Platz ermittelt wird, müssen die falschen Plätze von Hand korrigiert werden.</t>
        </r>
      </text>
    </comment>
    <comment ref="S16" authorId="0">
      <text>
        <r>
          <rPr>
            <b/>
            <sz val="8"/>
            <rFont val="Tahoma"/>
            <family val="2"/>
          </rPr>
          <t>Hier wird der Platz automatisch ermittelt.</t>
        </r>
        <r>
          <rPr>
            <b/>
            <sz val="8"/>
            <rFont val="Tahoma"/>
            <family val="0"/>
          </rPr>
          <t xml:space="preserve">
Wenn für mehrere Schützen der gleiche Platz ermittelt wird müssen die falschen Plätze von Hand korrigiert werden.</t>
        </r>
      </text>
    </comment>
  </commentList>
</comments>
</file>

<file path=xl/comments7.xml><?xml version="1.0" encoding="utf-8"?>
<comments xmlns="http://schemas.openxmlformats.org/spreadsheetml/2006/main">
  <authors>
    <author>Frank Lax</author>
  </authors>
  <commentList>
    <comment ref="B8" authorId="0">
      <text>
        <r>
          <rPr>
            <b/>
            <sz val="8"/>
            <rFont val="Tahoma"/>
            <family val="0"/>
          </rPr>
          <t>Bitte hier den Namen des Heimvereins eintragen.</t>
        </r>
      </text>
    </comment>
    <comment ref="K8" authorId="0">
      <text>
        <r>
          <rPr>
            <b/>
            <sz val="8"/>
            <rFont val="Tahoma"/>
            <family val="0"/>
          </rPr>
          <t>Bitte hier den Namen des Gastvereins eintragen.</t>
        </r>
      </text>
    </comment>
    <comment ref="D21" authorId="0">
      <text>
        <r>
          <rPr>
            <b/>
            <sz val="8"/>
            <rFont val="Tahoma"/>
            <family val="0"/>
          </rPr>
          <t>Diese Felder werden automatisch ausgefüllt. BITTE KEINE EINGABEN MACHEN!</t>
        </r>
      </text>
    </comment>
    <comment ref="E21" authorId="0">
      <text>
        <r>
          <rPr>
            <b/>
            <sz val="8"/>
            <rFont val="Tahoma"/>
            <family val="0"/>
          </rPr>
          <t>Diese Felder werden automatisch ausgefüllt. BITTE KEINE EINGABEN MACHEN!</t>
        </r>
      </text>
    </comment>
    <comment ref="F21" authorId="0">
      <text>
        <r>
          <rPr>
            <b/>
            <sz val="8"/>
            <rFont val="Tahoma"/>
            <family val="0"/>
          </rPr>
          <t>Diese Felder werden automatisch ausgefüllt. BITTE KEINE EINGABEN MACHEN!</t>
        </r>
      </text>
    </comment>
    <comment ref="G21" authorId="0">
      <text>
        <r>
          <rPr>
            <b/>
            <sz val="8"/>
            <rFont val="Tahoma"/>
            <family val="0"/>
          </rPr>
          <t>Diese Felder werden automatisch ausgefüllt. BITTE KEINE EINGABEN MACHEN!</t>
        </r>
      </text>
    </comment>
    <comment ref="I21" authorId="0">
      <text>
        <r>
          <rPr>
            <b/>
            <sz val="8"/>
            <rFont val="Tahoma"/>
            <family val="0"/>
          </rPr>
          <t>Diese Felder werden automatisch ausgefüllt. BITTE KEINE EINGABEN MACHEN!</t>
        </r>
      </text>
    </comment>
    <comment ref="K21" authorId="0">
      <text>
        <r>
          <rPr>
            <b/>
            <sz val="8"/>
            <rFont val="Tahoma"/>
            <family val="0"/>
          </rPr>
          <t>Diese Felder werden automatisch ausgefüllt. BITTE KEINE EINGABEN MACHEN!</t>
        </r>
      </text>
    </comment>
    <comment ref="N21" authorId="0">
      <text>
        <r>
          <rPr>
            <b/>
            <sz val="8"/>
            <rFont val="Tahoma"/>
            <family val="0"/>
          </rPr>
          <t>Diese Felder werden automatisch ausgefüllt. BITTE KEINE EINGABEN MACHEN!</t>
        </r>
      </text>
    </comment>
    <comment ref="P21" authorId="0">
      <text>
        <r>
          <rPr>
            <b/>
            <sz val="8"/>
            <rFont val="Tahoma"/>
            <family val="0"/>
          </rPr>
          <t>Diese Felder werden automatisch ausgefüllt. BITTE KEINE EINGABEN MACHEN!</t>
        </r>
      </text>
    </comment>
    <comment ref="G24" authorId="0">
      <text>
        <r>
          <rPr>
            <b/>
            <sz val="8"/>
            <rFont val="Tahoma"/>
            <family val="0"/>
          </rPr>
          <t>Diese Felder werden automatisch ausgefüllt. BITTE KEINE EINGABEN MACHEN!</t>
        </r>
      </text>
    </comment>
    <comment ref="I24" authorId="0">
      <text>
        <r>
          <rPr>
            <b/>
            <sz val="8"/>
            <rFont val="Tahoma"/>
            <family val="0"/>
          </rPr>
          <t>Diese Felder werden automatisch ausgefüllt. BITTE KEINE EINGABEN MACHEN!</t>
        </r>
      </text>
    </comment>
    <comment ref="G25" authorId="0">
      <text>
        <r>
          <rPr>
            <b/>
            <sz val="8"/>
            <rFont val="Tahoma"/>
            <family val="0"/>
          </rPr>
          <t>Diese Felder werden automatisch ausgefüllt. BITTE KEINE EINGABEN MACHEN!</t>
        </r>
      </text>
    </comment>
    <comment ref="I25" authorId="0">
      <text>
        <r>
          <rPr>
            <b/>
            <sz val="8"/>
            <rFont val="Tahoma"/>
            <family val="0"/>
          </rPr>
          <t>Diese Felder werden automatisch ausgefüllt. BITTE KEINE EINGABEN MACHEN!</t>
        </r>
      </text>
    </comment>
    <comment ref="S2" authorId="0">
      <text>
        <r>
          <rPr>
            <b/>
            <sz val="8"/>
            <rFont val="Tahoma"/>
            <family val="0"/>
          </rPr>
          <t>Bei Wettkämpfen in der Landesliga hier bitte die Gruppe eintragen.</t>
        </r>
      </text>
    </comment>
    <comment ref="D4" authorId="0">
      <text>
        <r>
          <rPr>
            <b/>
            <sz val="8"/>
            <rFont val="Tahoma"/>
            <family val="0"/>
          </rPr>
          <t>Bitte hier die Disziplin eintragen.</t>
        </r>
      </text>
    </comment>
    <comment ref="K4" authorId="0">
      <text>
        <r>
          <rPr>
            <b/>
            <sz val="8"/>
            <rFont val="Tahoma"/>
            <family val="0"/>
          </rPr>
          <t>Bitte hier das Datum, an dem der Wettkampf durchgeführt wurde, eintragen.</t>
        </r>
      </text>
    </comment>
    <comment ref="S4" authorId="0">
      <text>
        <r>
          <rPr>
            <b/>
            <sz val="8"/>
            <rFont val="Tahoma"/>
            <family val="0"/>
          </rPr>
          <t>Bei Wettkämpfen in der Bezirksliga hier bitte die Gruppe eintragen.</t>
        </r>
      </text>
    </comment>
    <comment ref="S6" authorId="0">
      <text>
        <r>
          <rPr>
            <b/>
            <sz val="8"/>
            <rFont val="Tahoma"/>
            <family val="0"/>
          </rPr>
          <t>Bei Wettkämpfen in der Kreisliga hier bitte die Gruppe eintragen.</t>
        </r>
      </text>
    </comment>
    <comment ref="D12" authorId="0">
      <text>
        <r>
          <rPr>
            <b/>
            <sz val="8"/>
            <rFont val="Tahoma"/>
            <family val="2"/>
          </rPr>
          <t>Hier wird der Familienname des Schützen/der Schützin eingetragen.</t>
        </r>
      </text>
    </comment>
    <comment ref="E12" authorId="0">
      <text>
        <r>
          <rPr>
            <b/>
            <sz val="8"/>
            <rFont val="Tahoma"/>
            <family val="0"/>
          </rPr>
          <t>Hier wird der Vorname des Schützen/der Schützin eingetragen.</t>
        </r>
      </text>
    </comment>
    <comment ref="F12" authorId="0">
      <text>
        <r>
          <rPr>
            <b/>
            <sz val="8"/>
            <rFont val="Tahoma"/>
            <family val="0"/>
          </rPr>
          <t>Hier wird das erzielte Ergebnis des Schützen/der Schützin eingetragen.</t>
        </r>
      </text>
    </comment>
    <comment ref="G12" authorId="0">
      <text>
        <r>
          <rPr>
            <b/>
            <sz val="8"/>
            <rFont val="Tahoma"/>
            <family val="2"/>
          </rPr>
          <t>Hier wird der Platz automatisch ermittelt.</t>
        </r>
      </text>
    </comment>
    <comment ref="M12" authorId="0">
      <text>
        <r>
          <rPr>
            <b/>
            <sz val="8"/>
            <rFont val="Tahoma"/>
            <family val="0"/>
          </rPr>
          <t>Hier wird der Familienname des Schützen/der Schützin eingetragen.</t>
        </r>
      </text>
    </comment>
    <comment ref="O12" authorId="0">
      <text>
        <r>
          <rPr>
            <b/>
            <sz val="8"/>
            <rFont val="Tahoma"/>
            <family val="0"/>
          </rPr>
          <t>Hier wird der Vorname des Schützen/der Schützin eingetragen.</t>
        </r>
      </text>
    </comment>
    <comment ref="Q12" authorId="0">
      <text>
        <r>
          <rPr>
            <b/>
            <sz val="8"/>
            <rFont val="Tahoma"/>
            <family val="0"/>
          </rPr>
          <t>Hier wird das erzielte Ergebnis des Schützen/der Schützin eingetragen.</t>
        </r>
      </text>
    </comment>
    <comment ref="S12" authorId="0">
      <text>
        <r>
          <rPr>
            <b/>
            <sz val="8"/>
            <rFont val="Tahoma"/>
            <family val="2"/>
          </rPr>
          <t>Hier wird der Platz automatisch ermittelt.</t>
        </r>
      </text>
    </comment>
    <comment ref="G13" authorId="0">
      <text>
        <r>
          <rPr>
            <b/>
            <sz val="8"/>
            <rFont val="Tahoma"/>
            <family val="2"/>
          </rPr>
          <t>Hier wird der Platz automatisch ermittelt.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Wenn für mehrere Schützen der gleiche Platz ermittelt wird, müssen die falschen Plätze von Hand korrigiert werden.</t>
        </r>
      </text>
    </comment>
    <comment ref="S13" authorId="0">
      <text>
        <r>
          <rPr>
            <b/>
            <sz val="8"/>
            <rFont val="Tahoma"/>
            <family val="2"/>
          </rPr>
          <t>Hier wird der Platz automatisch ermittelt.</t>
        </r>
        <r>
          <rPr>
            <b/>
            <sz val="8"/>
            <rFont val="Tahoma"/>
            <family val="0"/>
          </rPr>
          <t xml:space="preserve">
Wenn für mehrere Schützen der gleiche Platz ermittelt wird müssen die falschen Plätze von Hand korrigiert werden.</t>
        </r>
      </text>
    </comment>
    <comment ref="G14" authorId="0">
      <text>
        <r>
          <rPr>
            <b/>
            <sz val="8"/>
            <rFont val="Tahoma"/>
            <family val="2"/>
          </rPr>
          <t>Hier wird der Platz automatisch ermittelt.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Wenn für mehrere Schützen der gleiche Platz ermittelt wird, müssen die falschen Plätze von Hand korrigiert werden.</t>
        </r>
      </text>
    </comment>
    <comment ref="S14" authorId="0">
      <text>
        <r>
          <rPr>
            <b/>
            <sz val="8"/>
            <rFont val="Tahoma"/>
            <family val="2"/>
          </rPr>
          <t>Hier wird der Platz automatisch ermittelt.</t>
        </r>
        <r>
          <rPr>
            <b/>
            <sz val="8"/>
            <rFont val="Tahoma"/>
            <family val="0"/>
          </rPr>
          <t xml:space="preserve">
Wenn für mehrere Schützen der gleiche Platz ermittelt wird müssen die falschen Plätze von Hand korrigiert werden.</t>
        </r>
      </text>
    </comment>
    <comment ref="G15" authorId="0">
      <text>
        <r>
          <rPr>
            <b/>
            <sz val="8"/>
            <rFont val="Tahoma"/>
            <family val="2"/>
          </rPr>
          <t>Hier wird der Platz automatisch ermittelt.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Wenn für mehrere Schützen der gleiche Platz ermittelt wird, müssen die falschen Plätze von Hand korrigiert werden.</t>
        </r>
      </text>
    </comment>
    <comment ref="S15" authorId="0">
      <text>
        <r>
          <rPr>
            <b/>
            <sz val="8"/>
            <rFont val="Tahoma"/>
            <family val="2"/>
          </rPr>
          <t>Hier wird der Platz automatisch ermittelt.</t>
        </r>
        <r>
          <rPr>
            <b/>
            <sz val="8"/>
            <rFont val="Tahoma"/>
            <family val="0"/>
          </rPr>
          <t xml:space="preserve">
Wenn für mehrere Schützen der gleiche Platz ermittelt wird müssen die falschen Plätze von Hand korrigiert werden.</t>
        </r>
      </text>
    </comment>
    <comment ref="G16" authorId="0">
      <text>
        <r>
          <rPr>
            <b/>
            <sz val="8"/>
            <rFont val="Tahoma"/>
            <family val="2"/>
          </rPr>
          <t>Hier wird der Platz automatisch ermittelt.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Wenn für mehrere Schützen der gleiche Platz ermittelt wird, müssen die falschen Plätze von Hand korrigiert werden.</t>
        </r>
      </text>
    </comment>
    <comment ref="S16" authorId="0">
      <text>
        <r>
          <rPr>
            <b/>
            <sz val="8"/>
            <rFont val="Tahoma"/>
            <family val="2"/>
          </rPr>
          <t>Hier wird der Platz automatisch ermittelt.</t>
        </r>
        <r>
          <rPr>
            <b/>
            <sz val="8"/>
            <rFont val="Tahoma"/>
            <family val="0"/>
          </rPr>
          <t xml:space="preserve">
Wenn für mehrere Schützen der gleiche Platz ermittelt wird müssen die falschen Plätze von Hand korrigiert werden.</t>
        </r>
      </text>
    </comment>
  </commentList>
</comments>
</file>

<file path=xl/comments8.xml><?xml version="1.0" encoding="utf-8"?>
<comments xmlns="http://schemas.openxmlformats.org/spreadsheetml/2006/main">
  <authors>
    <author>Frank Lax</author>
  </authors>
  <commentList>
    <comment ref="B8" authorId="0">
      <text>
        <r>
          <rPr>
            <b/>
            <sz val="8"/>
            <rFont val="Tahoma"/>
            <family val="0"/>
          </rPr>
          <t>Bitte hier den Namen des Heimvereins eintragen.</t>
        </r>
      </text>
    </comment>
    <comment ref="K8" authorId="0">
      <text>
        <r>
          <rPr>
            <b/>
            <sz val="8"/>
            <rFont val="Tahoma"/>
            <family val="0"/>
          </rPr>
          <t>Bitte hier den Namen des Gastvereins eintragen.</t>
        </r>
      </text>
    </comment>
    <comment ref="D21" authorId="0">
      <text>
        <r>
          <rPr>
            <b/>
            <sz val="8"/>
            <rFont val="Tahoma"/>
            <family val="0"/>
          </rPr>
          <t>Diese Felder werden automatisch ausgefüllt. BITTE KEINE EINGABEN MACHEN!</t>
        </r>
      </text>
    </comment>
    <comment ref="E21" authorId="0">
      <text>
        <r>
          <rPr>
            <b/>
            <sz val="8"/>
            <rFont val="Tahoma"/>
            <family val="0"/>
          </rPr>
          <t>Diese Felder werden automatisch ausgefüllt. BITTE KEINE EINGABEN MACHEN!</t>
        </r>
      </text>
    </comment>
    <comment ref="F21" authorId="0">
      <text>
        <r>
          <rPr>
            <b/>
            <sz val="8"/>
            <rFont val="Tahoma"/>
            <family val="0"/>
          </rPr>
          <t>Diese Felder werden automatisch ausgefüllt. BITTE KEINE EINGABEN MACHEN!</t>
        </r>
      </text>
    </comment>
    <comment ref="G21" authorId="0">
      <text>
        <r>
          <rPr>
            <b/>
            <sz val="8"/>
            <rFont val="Tahoma"/>
            <family val="0"/>
          </rPr>
          <t>Diese Felder werden automatisch ausgefüllt. BITTE KEINE EINGABEN MACHEN!</t>
        </r>
      </text>
    </comment>
    <comment ref="I21" authorId="0">
      <text>
        <r>
          <rPr>
            <b/>
            <sz val="8"/>
            <rFont val="Tahoma"/>
            <family val="0"/>
          </rPr>
          <t>Diese Felder werden automatisch ausgefüllt. BITTE KEINE EINGABEN MACHEN!</t>
        </r>
      </text>
    </comment>
    <comment ref="K21" authorId="0">
      <text>
        <r>
          <rPr>
            <b/>
            <sz val="8"/>
            <rFont val="Tahoma"/>
            <family val="0"/>
          </rPr>
          <t>Diese Felder werden automatisch ausgefüllt. BITTE KEINE EINGABEN MACHEN!</t>
        </r>
      </text>
    </comment>
    <comment ref="N21" authorId="0">
      <text>
        <r>
          <rPr>
            <b/>
            <sz val="8"/>
            <rFont val="Tahoma"/>
            <family val="0"/>
          </rPr>
          <t>Diese Felder werden automatisch ausgefüllt. BITTE KEINE EINGABEN MACHEN!</t>
        </r>
      </text>
    </comment>
    <comment ref="P21" authorId="0">
      <text>
        <r>
          <rPr>
            <b/>
            <sz val="8"/>
            <rFont val="Tahoma"/>
            <family val="0"/>
          </rPr>
          <t>Diese Felder werden automatisch ausgefüllt. BITTE KEINE EINGABEN MACHEN!</t>
        </r>
      </text>
    </comment>
    <comment ref="G24" authorId="0">
      <text>
        <r>
          <rPr>
            <b/>
            <sz val="8"/>
            <rFont val="Tahoma"/>
            <family val="0"/>
          </rPr>
          <t>Diese Felder werden automatisch ausgefüllt. BITTE KEINE EINGABEN MACHEN!</t>
        </r>
      </text>
    </comment>
    <comment ref="I24" authorId="0">
      <text>
        <r>
          <rPr>
            <b/>
            <sz val="8"/>
            <rFont val="Tahoma"/>
            <family val="0"/>
          </rPr>
          <t>Diese Felder werden automatisch ausgefüllt. BITTE KEINE EINGABEN MACHEN!</t>
        </r>
      </text>
    </comment>
    <comment ref="G25" authorId="0">
      <text>
        <r>
          <rPr>
            <b/>
            <sz val="8"/>
            <rFont val="Tahoma"/>
            <family val="0"/>
          </rPr>
          <t>Diese Felder werden automatisch ausgefüllt. BITTE KEINE EINGABEN MACHEN!</t>
        </r>
      </text>
    </comment>
    <comment ref="I25" authorId="0">
      <text>
        <r>
          <rPr>
            <b/>
            <sz val="8"/>
            <rFont val="Tahoma"/>
            <family val="0"/>
          </rPr>
          <t>Diese Felder werden automatisch ausgefüllt. BITTE KEINE EINGABEN MACHEN!</t>
        </r>
      </text>
    </comment>
    <comment ref="S2" authorId="0">
      <text>
        <r>
          <rPr>
            <b/>
            <sz val="8"/>
            <rFont val="Tahoma"/>
            <family val="0"/>
          </rPr>
          <t>Bei Wettkämpfen in der Landesliga hier bitte die Gruppe eintragen.</t>
        </r>
      </text>
    </comment>
    <comment ref="D4" authorId="0">
      <text>
        <r>
          <rPr>
            <b/>
            <sz val="8"/>
            <rFont val="Tahoma"/>
            <family val="0"/>
          </rPr>
          <t>Bitte hier die Disziplin eintragen.</t>
        </r>
      </text>
    </comment>
    <comment ref="K4" authorId="0">
      <text>
        <r>
          <rPr>
            <b/>
            <sz val="8"/>
            <rFont val="Tahoma"/>
            <family val="0"/>
          </rPr>
          <t>Bitte hier das Datum, an dem der Wettkampf durchgeführt wurde, eintragen.</t>
        </r>
      </text>
    </comment>
    <comment ref="S4" authorId="0">
      <text>
        <r>
          <rPr>
            <b/>
            <sz val="8"/>
            <rFont val="Tahoma"/>
            <family val="0"/>
          </rPr>
          <t>Bei Wettkämpfen in der Bezirksliga hier bitte die Gruppe eintragen.</t>
        </r>
      </text>
    </comment>
    <comment ref="S6" authorId="0">
      <text>
        <r>
          <rPr>
            <b/>
            <sz val="8"/>
            <rFont val="Tahoma"/>
            <family val="0"/>
          </rPr>
          <t>Bei Wettkämpfen in der Kreisliga hier bitte die Gruppe eintragen.</t>
        </r>
      </text>
    </comment>
    <comment ref="D12" authorId="0">
      <text>
        <r>
          <rPr>
            <b/>
            <sz val="8"/>
            <rFont val="Tahoma"/>
            <family val="2"/>
          </rPr>
          <t>Hier wird der Familienname des Schützen/der Schützin eingetragen.</t>
        </r>
      </text>
    </comment>
    <comment ref="E12" authorId="0">
      <text>
        <r>
          <rPr>
            <b/>
            <sz val="8"/>
            <rFont val="Tahoma"/>
            <family val="0"/>
          </rPr>
          <t>Hier wird der Vorname des Schützen/der Schützin eingetragen.</t>
        </r>
      </text>
    </comment>
    <comment ref="F12" authorId="0">
      <text>
        <r>
          <rPr>
            <b/>
            <sz val="8"/>
            <rFont val="Tahoma"/>
            <family val="0"/>
          </rPr>
          <t>Hier wird das erzielte Ergebnis des Schützen/der Schützin eingetragen.</t>
        </r>
      </text>
    </comment>
    <comment ref="G12" authorId="0">
      <text>
        <r>
          <rPr>
            <b/>
            <sz val="8"/>
            <rFont val="Tahoma"/>
            <family val="2"/>
          </rPr>
          <t>Hier wird der Platz automatisch ermittelt.</t>
        </r>
      </text>
    </comment>
    <comment ref="M12" authorId="0">
      <text>
        <r>
          <rPr>
            <b/>
            <sz val="8"/>
            <rFont val="Tahoma"/>
            <family val="0"/>
          </rPr>
          <t>Hier wird der Familienname des Schützen/der Schützin eingetragen.</t>
        </r>
      </text>
    </comment>
    <comment ref="O12" authorId="0">
      <text>
        <r>
          <rPr>
            <b/>
            <sz val="8"/>
            <rFont val="Tahoma"/>
            <family val="0"/>
          </rPr>
          <t>Hier wird der Vorname des Schützen/der Schützin eingetragen.</t>
        </r>
      </text>
    </comment>
    <comment ref="Q12" authorId="0">
      <text>
        <r>
          <rPr>
            <b/>
            <sz val="8"/>
            <rFont val="Tahoma"/>
            <family val="0"/>
          </rPr>
          <t>Hier wird das erzielte Ergebnis des Schützen/der Schützin eingetragen.</t>
        </r>
      </text>
    </comment>
    <comment ref="S12" authorId="0">
      <text>
        <r>
          <rPr>
            <b/>
            <sz val="8"/>
            <rFont val="Tahoma"/>
            <family val="2"/>
          </rPr>
          <t>Hier wird der Platz automatisch ermittelt.</t>
        </r>
      </text>
    </comment>
    <comment ref="G13" authorId="0">
      <text>
        <r>
          <rPr>
            <b/>
            <sz val="8"/>
            <rFont val="Tahoma"/>
            <family val="2"/>
          </rPr>
          <t>Hier wird der Platz automatisch ermittelt.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Wenn für mehrere Schützen der gleiche Platz ermittelt wird, müssen die falschen Plätze von Hand korrigiert werden.</t>
        </r>
      </text>
    </comment>
    <comment ref="S13" authorId="0">
      <text>
        <r>
          <rPr>
            <b/>
            <sz val="8"/>
            <rFont val="Tahoma"/>
            <family val="2"/>
          </rPr>
          <t>Hier wird der Platz automatisch ermittelt.</t>
        </r>
        <r>
          <rPr>
            <b/>
            <sz val="8"/>
            <rFont val="Tahoma"/>
            <family val="0"/>
          </rPr>
          <t xml:space="preserve">
Wenn für mehrere Schützen der gleiche Platz ermittelt wird müssen die falschen Plätze von Hand korrigiert werden.</t>
        </r>
      </text>
    </comment>
    <comment ref="G14" authorId="0">
      <text>
        <r>
          <rPr>
            <b/>
            <sz val="8"/>
            <rFont val="Tahoma"/>
            <family val="2"/>
          </rPr>
          <t>Hier wird der Platz automatisch ermittelt.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Wenn für mehrere Schützen der gleiche Platz ermittelt wird, müssen die falschen Plätze von Hand korrigiert werden.</t>
        </r>
      </text>
    </comment>
    <comment ref="S14" authorId="0">
      <text>
        <r>
          <rPr>
            <b/>
            <sz val="8"/>
            <rFont val="Tahoma"/>
            <family val="2"/>
          </rPr>
          <t>Hier wird der Platz automatisch ermittelt.</t>
        </r>
        <r>
          <rPr>
            <b/>
            <sz val="8"/>
            <rFont val="Tahoma"/>
            <family val="0"/>
          </rPr>
          <t xml:space="preserve">
Wenn für mehrere Schützen der gleiche Platz ermittelt wird müssen die falschen Plätze von Hand korrigiert werden.</t>
        </r>
      </text>
    </comment>
    <comment ref="G15" authorId="0">
      <text>
        <r>
          <rPr>
            <b/>
            <sz val="8"/>
            <rFont val="Tahoma"/>
            <family val="2"/>
          </rPr>
          <t>Hier wird der Platz automatisch ermittelt.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Wenn für mehrere Schützen der gleiche Platz ermittelt wird, müssen die falschen Plätze von Hand korrigiert werden.</t>
        </r>
      </text>
    </comment>
    <comment ref="S15" authorId="0">
      <text>
        <r>
          <rPr>
            <b/>
            <sz val="8"/>
            <rFont val="Tahoma"/>
            <family val="2"/>
          </rPr>
          <t>Hier wird der Platz automatisch ermittelt.</t>
        </r>
        <r>
          <rPr>
            <b/>
            <sz val="8"/>
            <rFont val="Tahoma"/>
            <family val="0"/>
          </rPr>
          <t xml:space="preserve">
Wenn für mehrere Schützen der gleiche Platz ermittelt wird müssen die falschen Plätze von Hand korrigiert werden.</t>
        </r>
      </text>
    </comment>
    <comment ref="G16" authorId="0">
      <text>
        <r>
          <rPr>
            <b/>
            <sz val="8"/>
            <rFont val="Tahoma"/>
            <family val="2"/>
          </rPr>
          <t>Hier wird der Platz automatisch ermittelt.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Wenn für mehrere Schützen der gleiche Platz ermittelt wird, müssen die falschen Plätze von Hand korrigiert werden.</t>
        </r>
      </text>
    </comment>
    <comment ref="S16" authorId="0">
      <text>
        <r>
          <rPr>
            <b/>
            <sz val="8"/>
            <rFont val="Tahoma"/>
            <family val="2"/>
          </rPr>
          <t>Hier wird der Platz automatisch ermittelt.</t>
        </r>
        <r>
          <rPr>
            <b/>
            <sz val="8"/>
            <rFont val="Tahoma"/>
            <family val="0"/>
          </rPr>
          <t xml:space="preserve">
Wenn für mehrere Schützen der gleiche Platz ermittelt wird müssen die falschen Plätze von Hand korrigiert werden.</t>
        </r>
      </text>
    </comment>
  </commentList>
</comments>
</file>

<file path=xl/comments9.xml><?xml version="1.0" encoding="utf-8"?>
<comments xmlns="http://schemas.openxmlformats.org/spreadsheetml/2006/main">
  <authors>
    <author>Frank Lax</author>
  </authors>
  <commentList>
    <comment ref="B8" authorId="0">
      <text>
        <r>
          <rPr>
            <b/>
            <sz val="8"/>
            <rFont val="Tahoma"/>
            <family val="0"/>
          </rPr>
          <t>Bitte hier den Namen des Heimvereins eintragen.</t>
        </r>
      </text>
    </comment>
    <comment ref="K8" authorId="0">
      <text>
        <r>
          <rPr>
            <b/>
            <sz val="8"/>
            <rFont val="Tahoma"/>
            <family val="0"/>
          </rPr>
          <t>Bitte hier den Namen des Gastvereins eintragen.</t>
        </r>
      </text>
    </comment>
    <comment ref="D21" authorId="0">
      <text>
        <r>
          <rPr>
            <b/>
            <sz val="8"/>
            <rFont val="Tahoma"/>
            <family val="0"/>
          </rPr>
          <t>Diese Felder werden automatisch ausgefüllt. BITTE KEINE EINGABEN MACHEN!</t>
        </r>
      </text>
    </comment>
    <comment ref="E21" authorId="0">
      <text>
        <r>
          <rPr>
            <b/>
            <sz val="8"/>
            <rFont val="Tahoma"/>
            <family val="0"/>
          </rPr>
          <t>Diese Felder werden automatisch ausgefüllt. BITTE KEINE EINGABEN MACHEN!</t>
        </r>
      </text>
    </comment>
    <comment ref="F21" authorId="0">
      <text>
        <r>
          <rPr>
            <b/>
            <sz val="8"/>
            <rFont val="Tahoma"/>
            <family val="0"/>
          </rPr>
          <t>Diese Felder werden automatisch ausgefüllt. BITTE KEINE EINGABEN MACHEN!</t>
        </r>
      </text>
    </comment>
    <comment ref="G21" authorId="0">
      <text>
        <r>
          <rPr>
            <b/>
            <sz val="8"/>
            <rFont val="Tahoma"/>
            <family val="0"/>
          </rPr>
          <t>Diese Felder werden automatisch ausgefüllt. BITTE KEINE EINGABEN MACHEN!</t>
        </r>
      </text>
    </comment>
    <comment ref="I21" authorId="0">
      <text>
        <r>
          <rPr>
            <b/>
            <sz val="8"/>
            <rFont val="Tahoma"/>
            <family val="0"/>
          </rPr>
          <t>Diese Felder werden automatisch ausgefüllt. BITTE KEINE EINGABEN MACHEN!</t>
        </r>
      </text>
    </comment>
    <comment ref="K21" authorId="0">
      <text>
        <r>
          <rPr>
            <b/>
            <sz val="8"/>
            <rFont val="Tahoma"/>
            <family val="0"/>
          </rPr>
          <t>Diese Felder werden automatisch ausgefüllt. BITTE KEINE EINGABEN MACHEN!</t>
        </r>
      </text>
    </comment>
    <comment ref="N21" authorId="0">
      <text>
        <r>
          <rPr>
            <b/>
            <sz val="8"/>
            <rFont val="Tahoma"/>
            <family val="0"/>
          </rPr>
          <t>Diese Felder werden automatisch ausgefüllt. BITTE KEINE EINGABEN MACHEN!</t>
        </r>
      </text>
    </comment>
    <comment ref="P21" authorId="0">
      <text>
        <r>
          <rPr>
            <b/>
            <sz val="8"/>
            <rFont val="Tahoma"/>
            <family val="0"/>
          </rPr>
          <t>Diese Felder werden automatisch ausgefüllt. BITTE KEINE EINGABEN MACHEN!</t>
        </r>
      </text>
    </comment>
    <comment ref="G24" authorId="0">
      <text>
        <r>
          <rPr>
            <b/>
            <sz val="8"/>
            <rFont val="Tahoma"/>
            <family val="0"/>
          </rPr>
          <t>Diese Felder werden automatisch ausgefüllt. BITTE KEINE EINGABEN MACHEN!</t>
        </r>
      </text>
    </comment>
    <comment ref="I24" authorId="0">
      <text>
        <r>
          <rPr>
            <b/>
            <sz val="8"/>
            <rFont val="Tahoma"/>
            <family val="0"/>
          </rPr>
          <t>Diese Felder werden automatisch ausgefüllt. BITTE KEINE EINGABEN MACHEN!</t>
        </r>
      </text>
    </comment>
    <comment ref="G25" authorId="0">
      <text>
        <r>
          <rPr>
            <b/>
            <sz val="8"/>
            <rFont val="Tahoma"/>
            <family val="0"/>
          </rPr>
          <t>Diese Felder werden automatisch ausgefüllt. BITTE KEINE EINGABEN MACHEN!</t>
        </r>
      </text>
    </comment>
    <comment ref="I25" authorId="0">
      <text>
        <r>
          <rPr>
            <b/>
            <sz val="8"/>
            <rFont val="Tahoma"/>
            <family val="0"/>
          </rPr>
          <t>Diese Felder werden automatisch ausgefüllt. BITTE KEINE EINGABEN MACHEN!</t>
        </r>
      </text>
    </comment>
    <comment ref="S2" authorId="0">
      <text>
        <r>
          <rPr>
            <b/>
            <sz val="8"/>
            <rFont val="Tahoma"/>
            <family val="0"/>
          </rPr>
          <t>Bei Wettkämpfen in der Landesliga hier bitte die Gruppe eintragen.</t>
        </r>
      </text>
    </comment>
    <comment ref="D4" authorId="0">
      <text>
        <r>
          <rPr>
            <b/>
            <sz val="8"/>
            <rFont val="Tahoma"/>
            <family val="0"/>
          </rPr>
          <t>Bitte hier die Disziplin eintragen.</t>
        </r>
      </text>
    </comment>
    <comment ref="K4" authorId="0">
      <text>
        <r>
          <rPr>
            <b/>
            <sz val="8"/>
            <rFont val="Tahoma"/>
            <family val="0"/>
          </rPr>
          <t>Bitte hier das Datum, an dem der Wettkampf durchgeführt wurde, eintragen.</t>
        </r>
      </text>
    </comment>
    <comment ref="S4" authorId="0">
      <text>
        <r>
          <rPr>
            <b/>
            <sz val="8"/>
            <rFont val="Tahoma"/>
            <family val="0"/>
          </rPr>
          <t>Bei Wettkämpfen in der Bezirksliga hier bitte die Gruppe eintragen.</t>
        </r>
      </text>
    </comment>
    <comment ref="S6" authorId="0">
      <text>
        <r>
          <rPr>
            <b/>
            <sz val="8"/>
            <rFont val="Tahoma"/>
            <family val="0"/>
          </rPr>
          <t>Bei Wettkämpfen in der Kreisliga hier bitte die Gruppe eintragen.</t>
        </r>
      </text>
    </comment>
    <comment ref="D12" authorId="0">
      <text>
        <r>
          <rPr>
            <b/>
            <sz val="8"/>
            <rFont val="Tahoma"/>
            <family val="2"/>
          </rPr>
          <t>Hier wird der Familienname des Schützen/der Schützin eingetragen.</t>
        </r>
      </text>
    </comment>
    <comment ref="E12" authorId="0">
      <text>
        <r>
          <rPr>
            <b/>
            <sz val="8"/>
            <rFont val="Tahoma"/>
            <family val="0"/>
          </rPr>
          <t>Hier wird der Vorname des Schützen/der Schützin eingetragen.</t>
        </r>
      </text>
    </comment>
    <comment ref="F12" authorId="0">
      <text>
        <r>
          <rPr>
            <b/>
            <sz val="8"/>
            <rFont val="Tahoma"/>
            <family val="0"/>
          </rPr>
          <t>Hier wird das erzielte Ergebnis des Schützen/der Schützin eingetragen.</t>
        </r>
      </text>
    </comment>
    <comment ref="G12" authorId="0">
      <text>
        <r>
          <rPr>
            <b/>
            <sz val="8"/>
            <rFont val="Tahoma"/>
            <family val="2"/>
          </rPr>
          <t>Hier wird der Platz automatisch ermittelt.</t>
        </r>
      </text>
    </comment>
    <comment ref="M12" authorId="0">
      <text>
        <r>
          <rPr>
            <b/>
            <sz val="8"/>
            <rFont val="Tahoma"/>
            <family val="0"/>
          </rPr>
          <t>Hier wird der Familienname des Schützen/der Schützin eingetragen.</t>
        </r>
      </text>
    </comment>
    <comment ref="O12" authorId="0">
      <text>
        <r>
          <rPr>
            <b/>
            <sz val="8"/>
            <rFont val="Tahoma"/>
            <family val="0"/>
          </rPr>
          <t>Hier wird der Vorname des Schützen/der Schützin eingetragen.</t>
        </r>
      </text>
    </comment>
    <comment ref="Q12" authorId="0">
      <text>
        <r>
          <rPr>
            <b/>
            <sz val="8"/>
            <rFont val="Tahoma"/>
            <family val="0"/>
          </rPr>
          <t>Hier wird das erzielte Ergebnis des Schützen/der Schützin eingetragen.</t>
        </r>
      </text>
    </comment>
    <comment ref="S12" authorId="0">
      <text>
        <r>
          <rPr>
            <b/>
            <sz val="8"/>
            <rFont val="Tahoma"/>
            <family val="2"/>
          </rPr>
          <t>Hier wird der Platz automatisch ermittelt.</t>
        </r>
      </text>
    </comment>
    <comment ref="G13" authorId="0">
      <text>
        <r>
          <rPr>
            <b/>
            <sz val="8"/>
            <rFont val="Tahoma"/>
            <family val="2"/>
          </rPr>
          <t>Hier wird der Platz automatisch ermittelt.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Wenn für mehrere Schützen der gleiche Platz ermittelt wird, müssen die falschen Plätze von Hand korrigiert werden.</t>
        </r>
      </text>
    </comment>
    <comment ref="S13" authorId="0">
      <text>
        <r>
          <rPr>
            <b/>
            <sz val="8"/>
            <rFont val="Tahoma"/>
            <family val="2"/>
          </rPr>
          <t>Hier wird der Platz automatisch ermittelt.</t>
        </r>
        <r>
          <rPr>
            <b/>
            <sz val="8"/>
            <rFont val="Tahoma"/>
            <family val="0"/>
          </rPr>
          <t xml:space="preserve">
Wenn für mehrere Schützen der gleiche Platz ermittelt wird müssen die falschen Plätze von Hand korrigiert werden.</t>
        </r>
      </text>
    </comment>
    <comment ref="G14" authorId="0">
      <text>
        <r>
          <rPr>
            <b/>
            <sz val="8"/>
            <rFont val="Tahoma"/>
            <family val="2"/>
          </rPr>
          <t>Hier wird der Platz automatisch ermittelt.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Wenn für mehrere Schützen der gleiche Platz ermittelt wird, müssen die falschen Plätze von Hand korrigiert werden.</t>
        </r>
      </text>
    </comment>
    <comment ref="S14" authorId="0">
      <text>
        <r>
          <rPr>
            <b/>
            <sz val="8"/>
            <rFont val="Tahoma"/>
            <family val="2"/>
          </rPr>
          <t>Hier wird der Platz automatisch ermittelt.</t>
        </r>
        <r>
          <rPr>
            <b/>
            <sz val="8"/>
            <rFont val="Tahoma"/>
            <family val="0"/>
          </rPr>
          <t xml:space="preserve">
Wenn für mehrere Schützen der gleiche Platz ermittelt wird müssen die falschen Plätze von Hand korrigiert werden.</t>
        </r>
      </text>
    </comment>
    <comment ref="G15" authorId="0">
      <text>
        <r>
          <rPr>
            <b/>
            <sz val="8"/>
            <rFont val="Tahoma"/>
            <family val="2"/>
          </rPr>
          <t>Hier wird der Platz automatisch ermittelt.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Wenn für mehrere Schützen der gleiche Platz ermittelt wird, müssen die falschen Plätze von Hand korrigiert werden.</t>
        </r>
      </text>
    </comment>
    <comment ref="S15" authorId="0">
      <text>
        <r>
          <rPr>
            <b/>
            <sz val="8"/>
            <rFont val="Tahoma"/>
            <family val="2"/>
          </rPr>
          <t>Hier wird der Platz automatisch ermittelt.</t>
        </r>
        <r>
          <rPr>
            <b/>
            <sz val="8"/>
            <rFont val="Tahoma"/>
            <family val="0"/>
          </rPr>
          <t xml:space="preserve">
Wenn für mehrere Schützen der gleiche Platz ermittelt wird müssen die falschen Plätze von Hand korrigiert werden.</t>
        </r>
      </text>
    </comment>
    <comment ref="G16" authorId="0">
      <text>
        <r>
          <rPr>
            <b/>
            <sz val="8"/>
            <rFont val="Tahoma"/>
            <family val="2"/>
          </rPr>
          <t>Hier wird der Platz automatisch ermittelt.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Wenn für mehrere Schützen der gleiche Platz ermittelt wird, müssen die falschen Plätze von Hand korrigiert werden.</t>
        </r>
      </text>
    </comment>
    <comment ref="S16" authorId="0">
      <text>
        <r>
          <rPr>
            <b/>
            <sz val="8"/>
            <rFont val="Tahoma"/>
            <family val="2"/>
          </rPr>
          <t>Hier wird der Platz automatisch ermittelt.</t>
        </r>
        <r>
          <rPr>
            <b/>
            <sz val="8"/>
            <rFont val="Tahoma"/>
            <family val="0"/>
          </rPr>
          <t xml:space="preserve">
Wenn für mehrere Schützen der gleiche Platz ermittelt wird müssen die falschen Plätze von Hand korrigiert werden.</t>
        </r>
      </text>
    </comment>
  </commentList>
</comments>
</file>

<file path=xl/sharedStrings.xml><?xml version="1.0" encoding="utf-8"?>
<sst xmlns="http://schemas.openxmlformats.org/spreadsheetml/2006/main" count="464" uniqueCount="66">
  <si>
    <t>Waffenart:</t>
  </si>
  <si>
    <t>Gruppe:</t>
  </si>
  <si>
    <t>Gruppe</t>
  </si>
  <si>
    <t>Gruppeneinteilung</t>
  </si>
  <si>
    <t>Mannschaftsaufstellung:</t>
  </si>
  <si>
    <t>Name</t>
  </si>
  <si>
    <t>Vorname</t>
  </si>
  <si>
    <t>Hinweis:</t>
  </si>
  <si>
    <t>Der Aufruf des Wettkampf-Formulars erfolgt in dem Arbeitsblatt Terminübersicht!</t>
  </si>
  <si>
    <t>Terminübersicht</t>
  </si>
  <si>
    <t>Nach dem Eintrag der Termine bitte</t>
  </si>
  <si>
    <t>die Schaltfläche sortieren betätigen!</t>
  </si>
  <si>
    <t>Datum</t>
  </si>
  <si>
    <t>Heimmannschaft</t>
  </si>
  <si>
    <t>Auswärtsmannschaft</t>
  </si>
  <si>
    <t>-</t>
  </si>
  <si>
    <t>1. Kampf</t>
  </si>
  <si>
    <t>2. Kampf</t>
  </si>
  <si>
    <t>3. Kampf</t>
  </si>
  <si>
    <t>4. Kampf</t>
  </si>
  <si>
    <t>5. Kampf</t>
  </si>
  <si>
    <t>6. Kampf</t>
  </si>
  <si>
    <t>7. Kampf</t>
  </si>
  <si>
    <t>8. Kampf</t>
  </si>
  <si>
    <t>Gesamt</t>
  </si>
  <si>
    <t>4 Beste</t>
  </si>
  <si>
    <t>Durchschn.</t>
  </si>
  <si>
    <t>Mannschaftsergebnis</t>
  </si>
  <si>
    <t>Ergebnis</t>
  </si>
  <si>
    <t>Uhrzeit</t>
  </si>
  <si>
    <t>Bezirksliga</t>
  </si>
  <si>
    <t>Kreisliga</t>
  </si>
  <si>
    <t>Landesliga / Oberliga</t>
  </si>
  <si>
    <t>Grunddaten für den Ligawettkampf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</si>
  <si>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</si>
  <si>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</si>
  <si>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</si>
  <si>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</si>
  <si>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</si>
  <si>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</si>
  <si>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</si>
  <si>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</si>
  <si>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</si>
  <si>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Ligawettkämpfe des Rheinischen Schützenbundes</t>
  </si>
  <si>
    <t>Landesliga</t>
  </si>
  <si>
    <t>Disziplin :</t>
  </si>
  <si>
    <t>Datum :</t>
  </si>
  <si>
    <t>Gastgeber / Ausrichter</t>
  </si>
  <si>
    <t>Gast</t>
  </si>
  <si>
    <t>Lfd. Nr.</t>
  </si>
  <si>
    <t>Schei-ben Nr.</t>
  </si>
  <si>
    <t>KZ*</t>
  </si>
  <si>
    <t>Platz</t>
  </si>
  <si>
    <r>
      <t>KZ*</t>
    </r>
    <r>
      <rPr>
        <sz val="10"/>
        <rFont val="Arial"/>
        <family val="0"/>
      </rPr>
      <t xml:space="preserve">  </t>
    </r>
    <r>
      <rPr>
        <b/>
        <sz val="10"/>
        <rFont val="Arial"/>
        <family val="2"/>
      </rPr>
      <t>S</t>
    </r>
    <r>
      <rPr>
        <sz val="10"/>
        <rFont val="Arial"/>
        <family val="0"/>
      </rPr>
      <t xml:space="preserve">=Stammschütze      </t>
    </r>
    <r>
      <rPr>
        <b/>
        <sz val="10"/>
        <rFont val="Arial"/>
        <family val="2"/>
      </rPr>
      <t>E</t>
    </r>
    <r>
      <rPr>
        <sz val="10"/>
        <rFont val="Arial"/>
        <family val="0"/>
      </rPr>
      <t xml:space="preserve">=Ersatzschütze   </t>
    </r>
    <r>
      <rPr>
        <sz val="8"/>
        <rFont val="Arial"/>
        <family val="2"/>
      </rPr>
      <t>(Ersatzschützen sind nur aus unteren Mannschaften und nur bei Absinken der Mannschaft unter 3 Schützen zulässig (5.2 LO)</t>
    </r>
  </si>
  <si>
    <t>Punkte</t>
  </si>
  <si>
    <t>:</t>
  </si>
  <si>
    <t xml:space="preserve">Einzelpunkte   </t>
  </si>
  <si>
    <t>Mannschaftspunkte</t>
  </si>
  <si>
    <t>Der Wettkampf wurde unter Berücksichtigung der gültigen Liga-Ordnung (LO) des Rheinischen Schützenbundes und der Sportordnung des Deutschen Schützenbundes durchgeführt.</t>
  </si>
  <si>
    <t>Einsprüche sind auf der Rückseite schriftlich niederzulegen und zur Klärung durch das Schiedsgericht dem zuständigen Liga-Referenten unter Beifügung der Einspruchsgebühr zuzuleiten (9.5 LO).</t>
  </si>
  <si>
    <t>Später erhobene Einsprüche werden nicht anerkannt.</t>
  </si>
  <si>
    <t>Unterschrift Mannschaftsführer Gastgeber / Ausrichter</t>
  </si>
  <si>
    <t xml:space="preserve"> Unterschrift Mannschaftsführer  Gast</t>
  </si>
  <si>
    <t>Einzelpunkte</t>
  </si>
  <si>
    <t>Gesamtpunkte</t>
  </si>
  <si>
    <t>Gesamtergebnis</t>
  </si>
</sst>
</file>

<file path=xl/styles.xml><?xml version="1.0" encoding="utf-8"?>
<styleSheet xmlns="http://schemas.openxmlformats.org/spreadsheetml/2006/main">
  <numFmts count="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</numFmts>
  <fonts count="2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20"/>
      <name val="Times New Roman"/>
      <family val="1"/>
    </font>
    <font>
      <sz val="20"/>
      <name val="Arial"/>
      <family val="0"/>
    </font>
    <font>
      <sz val="6"/>
      <name val="Arial"/>
      <family val="2"/>
    </font>
    <font>
      <b/>
      <sz val="6"/>
      <name val="Arial"/>
      <family val="2"/>
    </font>
    <font>
      <sz val="4"/>
      <name val="Arial"/>
      <family val="2"/>
    </font>
    <font>
      <sz val="7"/>
      <name val="Arial"/>
      <family val="2"/>
    </font>
    <font>
      <sz val="14"/>
      <name val="Arial"/>
      <family val="2"/>
    </font>
    <font>
      <sz val="18"/>
      <name val="Arial"/>
      <family val="2"/>
    </font>
    <font>
      <b/>
      <sz val="8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gray0625">
        <fgColor indexed="9"/>
      </patternFill>
    </fill>
  </fills>
  <borders count="3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0" fontId="6" fillId="0" borderId="0" xfId="0" applyFont="1" applyAlignment="1">
      <alignment horizontal="right"/>
    </xf>
    <xf numFmtId="0" fontId="8" fillId="0" borderId="0" xfId="0" applyFont="1" applyAlignment="1">
      <alignment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7" fillId="0" borderId="0" xfId="0" applyFont="1" applyAlignment="1" quotePrefix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/>
    </xf>
    <xf numFmtId="0" fontId="6" fillId="0" borderId="5" xfId="0" applyFont="1" applyBorder="1" applyAlignment="1">
      <alignment/>
    </xf>
    <xf numFmtId="14" fontId="7" fillId="3" borderId="0" xfId="0" applyNumberFormat="1" applyFont="1" applyFill="1" applyBorder="1" applyAlignment="1">
      <alignment/>
    </xf>
    <xf numFmtId="0" fontId="0" fillId="0" borderId="1" xfId="0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7" fillId="0" borderId="0" xfId="0" applyFont="1" applyAlignment="1">
      <alignment horizontal="left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right"/>
    </xf>
    <xf numFmtId="0" fontId="13" fillId="0" borderId="0" xfId="0" applyFont="1" applyAlignment="1">
      <alignment horizontal="right"/>
    </xf>
    <xf numFmtId="0" fontId="14" fillId="0" borderId="0" xfId="0" applyFont="1" applyAlignment="1">
      <alignment/>
    </xf>
    <xf numFmtId="0" fontId="4" fillId="0" borderId="6" xfId="0" applyFont="1" applyBorder="1" applyAlignment="1">
      <alignment horizontal="center" wrapText="1"/>
    </xf>
    <xf numFmtId="0" fontId="15" fillId="0" borderId="7" xfId="0" applyFont="1" applyBorder="1" applyAlignment="1">
      <alignment horizontal="center" wrapText="1"/>
    </xf>
    <xf numFmtId="0" fontId="0" fillId="0" borderId="7" xfId="0" applyFont="1" applyBorder="1" applyAlignment="1">
      <alignment horizontal="center" wrapText="1"/>
    </xf>
    <xf numFmtId="0" fontId="0" fillId="0" borderId="8" xfId="0" applyFont="1" applyBorder="1" applyAlignment="1">
      <alignment horizontal="center" wrapText="1"/>
    </xf>
    <xf numFmtId="0" fontId="15" fillId="0" borderId="0" xfId="0" applyFont="1" applyAlignment="1">
      <alignment horizontal="center" wrapText="1"/>
    </xf>
    <xf numFmtId="0" fontId="0" fillId="0" borderId="9" xfId="0" applyFont="1" applyBorder="1" applyAlignment="1">
      <alignment/>
    </xf>
    <xf numFmtId="0" fontId="16" fillId="0" borderId="3" xfId="0" applyFont="1" applyBorder="1" applyAlignment="1">
      <alignment/>
    </xf>
    <xf numFmtId="0" fontId="16" fillId="0" borderId="3" xfId="0" applyFont="1" applyBorder="1" applyAlignment="1">
      <alignment horizontal="center"/>
    </xf>
    <xf numFmtId="0" fontId="17" fillId="0" borderId="0" xfId="0" applyFont="1" applyAlignment="1">
      <alignment/>
    </xf>
    <xf numFmtId="0" fontId="0" fillId="0" borderId="10" xfId="0" applyFont="1" applyBorder="1" applyAlignment="1">
      <alignment/>
    </xf>
    <xf numFmtId="0" fontId="16" fillId="0" borderId="11" xfId="0" applyFont="1" applyBorder="1" applyAlignment="1">
      <alignment/>
    </xf>
    <xf numFmtId="0" fontId="16" fillId="0" borderId="11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7" fillId="0" borderId="15" xfId="0" applyFont="1" applyBorder="1" applyAlignment="1">
      <alignment/>
    </xf>
    <xf numFmtId="1" fontId="16" fillId="0" borderId="3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17" fillId="0" borderId="16" xfId="0" applyFont="1" applyBorder="1" applyAlignment="1">
      <alignment/>
    </xf>
    <xf numFmtId="0" fontId="17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16" fillId="0" borderId="17" xfId="0" applyFont="1" applyBorder="1" applyAlignment="1">
      <alignment/>
    </xf>
    <xf numFmtId="0" fontId="16" fillId="0" borderId="0" xfId="0" applyFont="1" applyBorder="1" applyAlignment="1">
      <alignment/>
    </xf>
    <xf numFmtId="0" fontId="17" fillId="0" borderId="16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5" fillId="0" borderId="19" xfId="0" applyFont="1" applyBorder="1" applyAlignment="1">
      <alignment horizontal="right"/>
    </xf>
    <xf numFmtId="0" fontId="4" fillId="0" borderId="20" xfId="0" applyFont="1" applyBorder="1" applyAlignment="1">
      <alignment/>
    </xf>
    <xf numFmtId="0" fontId="14" fillId="0" borderId="0" xfId="0" applyFont="1" applyBorder="1" applyAlignment="1">
      <alignment/>
    </xf>
    <xf numFmtId="0" fontId="1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0" fillId="0" borderId="5" xfId="0" applyBorder="1" applyAlignment="1">
      <alignment/>
    </xf>
    <xf numFmtId="0" fontId="16" fillId="0" borderId="21" xfId="0" applyFont="1" applyBorder="1" applyAlignment="1" applyProtection="1">
      <alignment horizontal="center"/>
      <protection hidden="1"/>
    </xf>
    <xf numFmtId="0" fontId="16" fillId="0" borderId="22" xfId="0" applyFont="1" applyBorder="1" applyAlignment="1" applyProtection="1">
      <alignment horizontal="center"/>
      <protection hidden="1"/>
    </xf>
    <xf numFmtId="0" fontId="1" fillId="2" borderId="1" xfId="0" applyFont="1" applyFill="1" applyBorder="1" applyAlignment="1">
      <alignment/>
    </xf>
    <xf numFmtId="0" fontId="0" fillId="0" borderId="2" xfId="0" applyBorder="1" applyAlignment="1">
      <alignment/>
    </xf>
    <xf numFmtId="0" fontId="6" fillId="0" borderId="0" xfId="0" applyFont="1" applyAlignment="1">
      <alignment horizontal="left"/>
    </xf>
    <xf numFmtId="0" fontId="6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9" xfId="0" applyFont="1" applyBorder="1" applyAlignment="1">
      <alignment horizontal="center"/>
    </xf>
    <xf numFmtId="14" fontId="6" fillId="0" borderId="19" xfId="0" applyNumberFormat="1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5" fillId="0" borderId="19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3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16" fillId="0" borderId="3" xfId="0" applyFont="1" applyBorder="1" applyAlignment="1">
      <alignment horizontal="center" wrapText="1"/>
    </xf>
    <xf numFmtId="0" fontId="16" fillId="0" borderId="1" xfId="0" applyFont="1" applyBorder="1" applyAlignment="1">
      <alignment/>
    </xf>
    <xf numFmtId="0" fontId="16" fillId="0" borderId="2" xfId="0" applyFont="1" applyBorder="1" applyAlignment="1">
      <alignment/>
    </xf>
    <xf numFmtId="0" fontId="16" fillId="0" borderId="1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1" xfId="0" applyFont="1" applyBorder="1" applyAlignment="1" applyProtection="1">
      <alignment horizontal="center"/>
      <protection hidden="1"/>
    </xf>
    <xf numFmtId="0" fontId="16" fillId="0" borderId="25" xfId="0" applyFont="1" applyBorder="1" applyAlignment="1" applyProtection="1">
      <alignment horizontal="center"/>
      <protection hidden="1"/>
    </xf>
    <xf numFmtId="0" fontId="15" fillId="0" borderId="26" xfId="0" applyFont="1" applyBorder="1" applyAlignment="1">
      <alignment horizontal="center" wrapText="1"/>
    </xf>
    <xf numFmtId="0" fontId="15" fillId="0" borderId="27" xfId="0" applyFont="1" applyBorder="1" applyAlignment="1">
      <alignment horizontal="center" wrapText="1"/>
    </xf>
    <xf numFmtId="0" fontId="0" fillId="0" borderId="28" xfId="0" applyFont="1" applyBorder="1" applyAlignment="1">
      <alignment horizontal="center" wrapText="1"/>
    </xf>
    <xf numFmtId="0" fontId="16" fillId="0" borderId="11" xfId="0" applyFont="1" applyBorder="1" applyAlignment="1">
      <alignment horizontal="center" wrapText="1"/>
    </xf>
    <xf numFmtId="0" fontId="16" fillId="0" borderId="29" xfId="0" applyFont="1" applyBorder="1" applyAlignment="1">
      <alignment/>
    </xf>
    <xf numFmtId="0" fontId="16" fillId="0" borderId="30" xfId="0" applyFont="1" applyBorder="1" applyAlignment="1">
      <alignment/>
    </xf>
    <xf numFmtId="0" fontId="16" fillId="0" borderId="29" xfId="0" applyFont="1" applyBorder="1" applyAlignment="1">
      <alignment horizontal="center"/>
    </xf>
    <xf numFmtId="0" fontId="16" fillId="0" borderId="30" xfId="0" applyFont="1" applyBorder="1" applyAlignment="1">
      <alignment horizontal="center"/>
    </xf>
    <xf numFmtId="0" fontId="16" fillId="0" borderId="29" xfId="0" applyFont="1" applyBorder="1" applyAlignment="1" applyProtection="1">
      <alignment horizontal="center"/>
      <protection hidden="1"/>
    </xf>
    <xf numFmtId="0" fontId="16" fillId="0" borderId="31" xfId="0" applyFont="1" applyBorder="1" applyAlignment="1" applyProtection="1">
      <alignment horizontal="center"/>
      <protection hidden="1"/>
    </xf>
    <xf numFmtId="0" fontId="0" fillId="0" borderId="3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16" fillId="0" borderId="3" xfId="0" applyFont="1" applyFill="1" applyBorder="1" applyAlignment="1">
      <alignment/>
    </xf>
    <xf numFmtId="0" fontId="17" fillId="0" borderId="3" xfId="0" applyFont="1" applyFill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1" fontId="16" fillId="0" borderId="1" xfId="0" applyNumberFormat="1" applyFont="1" applyFill="1" applyBorder="1" applyAlignment="1">
      <alignment/>
    </xf>
    <xf numFmtId="1" fontId="0" fillId="0" borderId="5" xfId="0" applyNumberFormat="1" applyFont="1" applyBorder="1" applyAlignment="1">
      <alignment/>
    </xf>
    <xf numFmtId="1" fontId="0" fillId="0" borderId="2" xfId="0" applyNumberFormat="1" applyFont="1" applyBorder="1" applyAlignment="1">
      <alignment/>
    </xf>
    <xf numFmtId="0" fontId="17" fillId="0" borderId="3" xfId="0" applyFont="1" applyBorder="1" applyAlignment="1">
      <alignment horizontal="center"/>
    </xf>
    <xf numFmtId="0" fontId="16" fillId="0" borderId="1" xfId="0" applyFont="1" applyFill="1" applyBorder="1" applyAlignment="1">
      <alignment/>
    </xf>
    <xf numFmtId="0" fontId="0" fillId="0" borderId="5" xfId="0" applyFont="1" applyBorder="1" applyAlignment="1">
      <alignment/>
    </xf>
    <xf numFmtId="0" fontId="0" fillId="0" borderId="2" xfId="0" applyFont="1" applyBorder="1" applyAlignment="1">
      <alignment/>
    </xf>
    <xf numFmtId="0" fontId="16" fillId="0" borderId="32" xfId="0" applyFont="1" applyBorder="1" applyAlignment="1">
      <alignment/>
    </xf>
    <xf numFmtId="0" fontId="16" fillId="0" borderId="33" xfId="0" applyFont="1" applyBorder="1" applyAlignment="1">
      <alignment/>
    </xf>
    <xf numFmtId="0" fontId="16" fillId="0" borderId="34" xfId="0" applyFont="1" applyFill="1" applyBorder="1" applyAlignment="1">
      <alignment/>
    </xf>
    <xf numFmtId="0" fontId="16" fillId="0" borderId="35" xfId="0" applyFont="1" applyFill="1" applyBorder="1" applyAlignment="1">
      <alignment/>
    </xf>
    <xf numFmtId="0" fontId="0" fillId="0" borderId="1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9</xdr:row>
      <xdr:rowOff>19050</xdr:rowOff>
    </xdr:from>
    <xdr:to>
      <xdr:col>4</xdr:col>
      <xdr:colOff>447675</xdr:colOff>
      <xdr:row>17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52400" y="1647825"/>
          <a:ext cx="3419475" cy="1552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Die eigene Mannschaft in das erste Feld eintragen!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Die Mannschaften, gegen die Heimkämpfe geschossen werden, an den Positionen 2-5 eintragen. Die Mannschaften, gegen die Auswärtskämpfe geschossen werden, an den Positionen 6-9 eintragen, 
Bei Kämpfen mit Hin- und Rückkampf die Mannschaften auf den Positionen 2-5 eintragen.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47625</xdr:colOff>
      <xdr:row>0</xdr:row>
      <xdr:rowOff>47625</xdr:rowOff>
    </xdr:from>
    <xdr:to>
      <xdr:col>21</xdr:col>
      <xdr:colOff>228600</xdr:colOff>
      <xdr:row>1</xdr:row>
      <xdr:rowOff>57150</xdr:rowOff>
    </xdr:to>
    <xdr:sp macro="[0]!Makro1">
      <xdr:nvSpPr>
        <xdr:cNvPr id="1" name="Text 10"/>
        <xdr:cNvSpPr txBox="1">
          <a:spLocks noChangeArrowheads="1"/>
        </xdr:cNvSpPr>
      </xdr:nvSpPr>
      <xdr:spPr>
        <a:xfrm>
          <a:off x="9201150" y="47625"/>
          <a:ext cx="942975" cy="3333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Druck
RWK-Liste</a:t>
          </a:r>
        </a:p>
      </xdr:txBody>
    </xdr:sp>
    <xdr:clientData/>
  </xdr:twoCellAnchor>
  <xdr:twoCellAnchor>
    <xdr:from>
      <xdr:col>20</xdr:col>
      <xdr:colOff>47625</xdr:colOff>
      <xdr:row>0</xdr:row>
      <xdr:rowOff>47625</xdr:rowOff>
    </xdr:from>
    <xdr:to>
      <xdr:col>21</xdr:col>
      <xdr:colOff>228600</xdr:colOff>
      <xdr:row>1</xdr:row>
      <xdr:rowOff>57150</xdr:rowOff>
    </xdr:to>
    <xdr:sp macro="[0]!Makro1">
      <xdr:nvSpPr>
        <xdr:cNvPr id="2" name="Text 10"/>
        <xdr:cNvSpPr txBox="1">
          <a:spLocks noChangeArrowheads="1"/>
        </xdr:cNvSpPr>
      </xdr:nvSpPr>
      <xdr:spPr>
        <a:xfrm>
          <a:off x="9201150" y="47625"/>
          <a:ext cx="942975" cy="3333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Druck
RWK-Liste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257175</xdr:colOff>
      <xdr:row>10</xdr:row>
      <xdr:rowOff>76200</xdr:rowOff>
    </xdr:from>
    <xdr:to>
      <xdr:col>7</xdr:col>
      <xdr:colOff>619125</xdr:colOff>
      <xdr:row>10</xdr:row>
      <xdr:rowOff>276225</xdr:rowOff>
    </xdr:to>
    <xdr:sp macro="[0]!Kampf2">
      <xdr:nvSpPr>
        <xdr:cNvPr id="1" name="Text 2"/>
        <xdr:cNvSpPr txBox="1">
          <a:spLocks noChangeArrowheads="1"/>
        </xdr:cNvSpPr>
      </xdr:nvSpPr>
      <xdr:spPr>
        <a:xfrm>
          <a:off x="5305425" y="2133600"/>
          <a:ext cx="742950" cy="2000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Kampf 2</a:t>
          </a:r>
        </a:p>
      </xdr:txBody>
    </xdr:sp>
    <xdr:clientData/>
  </xdr:twoCellAnchor>
  <xdr:twoCellAnchor>
    <xdr:from>
      <xdr:col>6</xdr:col>
      <xdr:colOff>257175</xdr:colOff>
      <xdr:row>11</xdr:row>
      <xdr:rowOff>85725</xdr:rowOff>
    </xdr:from>
    <xdr:to>
      <xdr:col>7</xdr:col>
      <xdr:colOff>619125</xdr:colOff>
      <xdr:row>11</xdr:row>
      <xdr:rowOff>285750</xdr:rowOff>
    </xdr:to>
    <xdr:sp macro="[0]!Kampf3">
      <xdr:nvSpPr>
        <xdr:cNvPr id="2" name="Text 3"/>
        <xdr:cNvSpPr txBox="1">
          <a:spLocks noChangeArrowheads="1"/>
        </xdr:cNvSpPr>
      </xdr:nvSpPr>
      <xdr:spPr>
        <a:xfrm>
          <a:off x="5305425" y="2457450"/>
          <a:ext cx="742950" cy="2000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Kampf 3</a:t>
          </a:r>
        </a:p>
      </xdr:txBody>
    </xdr:sp>
    <xdr:clientData/>
  </xdr:twoCellAnchor>
  <xdr:twoCellAnchor>
    <xdr:from>
      <xdr:col>6</xdr:col>
      <xdr:colOff>257175</xdr:colOff>
      <xdr:row>12</xdr:row>
      <xdr:rowOff>76200</xdr:rowOff>
    </xdr:from>
    <xdr:to>
      <xdr:col>7</xdr:col>
      <xdr:colOff>619125</xdr:colOff>
      <xdr:row>12</xdr:row>
      <xdr:rowOff>276225</xdr:rowOff>
    </xdr:to>
    <xdr:sp macro="[0]!Kampf4">
      <xdr:nvSpPr>
        <xdr:cNvPr id="3" name="Text 4"/>
        <xdr:cNvSpPr txBox="1">
          <a:spLocks noChangeArrowheads="1"/>
        </xdr:cNvSpPr>
      </xdr:nvSpPr>
      <xdr:spPr>
        <a:xfrm>
          <a:off x="5305425" y="2762250"/>
          <a:ext cx="742950" cy="2000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Kampf 4</a:t>
          </a:r>
        </a:p>
      </xdr:txBody>
    </xdr:sp>
    <xdr:clientData/>
  </xdr:twoCellAnchor>
  <xdr:twoCellAnchor>
    <xdr:from>
      <xdr:col>6</xdr:col>
      <xdr:colOff>257175</xdr:colOff>
      <xdr:row>13</xdr:row>
      <xdr:rowOff>76200</xdr:rowOff>
    </xdr:from>
    <xdr:to>
      <xdr:col>7</xdr:col>
      <xdr:colOff>619125</xdr:colOff>
      <xdr:row>13</xdr:row>
      <xdr:rowOff>276225</xdr:rowOff>
    </xdr:to>
    <xdr:sp macro="[0]!Kampf5">
      <xdr:nvSpPr>
        <xdr:cNvPr id="4" name="Text 5"/>
        <xdr:cNvSpPr txBox="1">
          <a:spLocks noChangeArrowheads="1"/>
        </xdr:cNvSpPr>
      </xdr:nvSpPr>
      <xdr:spPr>
        <a:xfrm>
          <a:off x="5305425" y="3076575"/>
          <a:ext cx="742950" cy="2000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Kampf 5</a:t>
          </a:r>
        </a:p>
      </xdr:txBody>
    </xdr:sp>
    <xdr:clientData/>
  </xdr:twoCellAnchor>
  <xdr:twoCellAnchor>
    <xdr:from>
      <xdr:col>6</xdr:col>
      <xdr:colOff>257175</xdr:colOff>
      <xdr:row>14</xdr:row>
      <xdr:rowOff>76200</xdr:rowOff>
    </xdr:from>
    <xdr:to>
      <xdr:col>7</xdr:col>
      <xdr:colOff>619125</xdr:colOff>
      <xdr:row>14</xdr:row>
      <xdr:rowOff>276225</xdr:rowOff>
    </xdr:to>
    <xdr:sp macro="[0]!Kampf6">
      <xdr:nvSpPr>
        <xdr:cNvPr id="5" name="Text 6"/>
        <xdr:cNvSpPr txBox="1">
          <a:spLocks noChangeArrowheads="1"/>
        </xdr:cNvSpPr>
      </xdr:nvSpPr>
      <xdr:spPr>
        <a:xfrm>
          <a:off x="5305425" y="3390900"/>
          <a:ext cx="742950" cy="2000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Kampf 6</a:t>
          </a:r>
        </a:p>
      </xdr:txBody>
    </xdr:sp>
    <xdr:clientData/>
  </xdr:twoCellAnchor>
  <xdr:twoCellAnchor>
    <xdr:from>
      <xdr:col>6</xdr:col>
      <xdr:colOff>257175</xdr:colOff>
      <xdr:row>15</xdr:row>
      <xdr:rowOff>76200</xdr:rowOff>
    </xdr:from>
    <xdr:to>
      <xdr:col>7</xdr:col>
      <xdr:colOff>619125</xdr:colOff>
      <xdr:row>15</xdr:row>
      <xdr:rowOff>276225</xdr:rowOff>
    </xdr:to>
    <xdr:sp macro="[0]!Kampf7">
      <xdr:nvSpPr>
        <xdr:cNvPr id="6" name="Text 7"/>
        <xdr:cNvSpPr txBox="1">
          <a:spLocks noChangeArrowheads="1"/>
        </xdr:cNvSpPr>
      </xdr:nvSpPr>
      <xdr:spPr>
        <a:xfrm>
          <a:off x="5305425" y="3705225"/>
          <a:ext cx="742950" cy="2000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Kampf 7</a:t>
          </a:r>
        </a:p>
      </xdr:txBody>
    </xdr:sp>
    <xdr:clientData/>
  </xdr:twoCellAnchor>
  <xdr:twoCellAnchor>
    <xdr:from>
      <xdr:col>6</xdr:col>
      <xdr:colOff>257175</xdr:colOff>
      <xdr:row>16</xdr:row>
      <xdr:rowOff>76200</xdr:rowOff>
    </xdr:from>
    <xdr:to>
      <xdr:col>7</xdr:col>
      <xdr:colOff>619125</xdr:colOff>
      <xdr:row>16</xdr:row>
      <xdr:rowOff>276225</xdr:rowOff>
    </xdr:to>
    <xdr:sp macro="[0]!Kampf8">
      <xdr:nvSpPr>
        <xdr:cNvPr id="7" name="Text 8"/>
        <xdr:cNvSpPr txBox="1">
          <a:spLocks noChangeArrowheads="1"/>
        </xdr:cNvSpPr>
      </xdr:nvSpPr>
      <xdr:spPr>
        <a:xfrm>
          <a:off x="5305425" y="4019550"/>
          <a:ext cx="742950" cy="2000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Kampf 8</a:t>
          </a:r>
        </a:p>
      </xdr:txBody>
    </xdr:sp>
    <xdr:clientData/>
  </xdr:twoCellAnchor>
  <xdr:twoCellAnchor>
    <xdr:from>
      <xdr:col>6</xdr:col>
      <xdr:colOff>257175</xdr:colOff>
      <xdr:row>9</xdr:row>
      <xdr:rowOff>76200</xdr:rowOff>
    </xdr:from>
    <xdr:to>
      <xdr:col>7</xdr:col>
      <xdr:colOff>619125</xdr:colOff>
      <xdr:row>9</xdr:row>
      <xdr:rowOff>276225</xdr:rowOff>
    </xdr:to>
    <xdr:sp macro="[0]!Kampf1">
      <xdr:nvSpPr>
        <xdr:cNvPr id="8" name="Text 9"/>
        <xdr:cNvSpPr txBox="1">
          <a:spLocks noChangeArrowheads="1"/>
        </xdr:cNvSpPr>
      </xdr:nvSpPr>
      <xdr:spPr>
        <a:xfrm>
          <a:off x="5305425" y="1819275"/>
          <a:ext cx="742950" cy="2000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Kampf 1</a:t>
          </a:r>
        </a:p>
      </xdr:txBody>
    </xdr:sp>
    <xdr:clientData/>
  </xdr:twoCellAnchor>
  <xdr:twoCellAnchor>
    <xdr:from>
      <xdr:col>6</xdr:col>
      <xdr:colOff>257175</xdr:colOff>
      <xdr:row>1</xdr:row>
      <xdr:rowOff>9525</xdr:rowOff>
    </xdr:from>
    <xdr:to>
      <xdr:col>8</xdr:col>
      <xdr:colOff>276225</xdr:colOff>
      <xdr:row>2</xdr:row>
      <xdr:rowOff>28575</xdr:rowOff>
    </xdr:to>
    <xdr:sp macro="[0]!Sortieren">
      <xdr:nvSpPr>
        <xdr:cNvPr id="9" name="Text 10"/>
        <xdr:cNvSpPr txBox="1">
          <a:spLocks noChangeArrowheads="1"/>
        </xdr:cNvSpPr>
      </xdr:nvSpPr>
      <xdr:spPr>
        <a:xfrm>
          <a:off x="5305425" y="238125"/>
          <a:ext cx="1162050" cy="24765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Sortieren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47625</xdr:colOff>
      <xdr:row>0</xdr:row>
      <xdr:rowOff>47625</xdr:rowOff>
    </xdr:from>
    <xdr:to>
      <xdr:col>21</xdr:col>
      <xdr:colOff>228600</xdr:colOff>
      <xdr:row>1</xdr:row>
      <xdr:rowOff>57150</xdr:rowOff>
    </xdr:to>
    <xdr:sp macro="[0]!Makro1">
      <xdr:nvSpPr>
        <xdr:cNvPr id="1" name="Text 10"/>
        <xdr:cNvSpPr txBox="1">
          <a:spLocks noChangeArrowheads="1"/>
        </xdr:cNvSpPr>
      </xdr:nvSpPr>
      <xdr:spPr>
        <a:xfrm>
          <a:off x="9201150" y="47625"/>
          <a:ext cx="942975" cy="3333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Druck
RWK-Liste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47625</xdr:colOff>
      <xdr:row>0</xdr:row>
      <xdr:rowOff>47625</xdr:rowOff>
    </xdr:from>
    <xdr:to>
      <xdr:col>21</xdr:col>
      <xdr:colOff>228600</xdr:colOff>
      <xdr:row>1</xdr:row>
      <xdr:rowOff>57150</xdr:rowOff>
    </xdr:to>
    <xdr:sp macro="[0]!Makro1">
      <xdr:nvSpPr>
        <xdr:cNvPr id="1" name="Text 10"/>
        <xdr:cNvSpPr txBox="1">
          <a:spLocks noChangeArrowheads="1"/>
        </xdr:cNvSpPr>
      </xdr:nvSpPr>
      <xdr:spPr>
        <a:xfrm>
          <a:off x="9201150" y="47625"/>
          <a:ext cx="942975" cy="3333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Druck
RWK-Liste</a:t>
          </a:r>
        </a:p>
      </xdr:txBody>
    </xdr:sp>
    <xdr:clientData/>
  </xdr:twoCellAnchor>
  <xdr:twoCellAnchor>
    <xdr:from>
      <xdr:col>20</xdr:col>
      <xdr:colOff>47625</xdr:colOff>
      <xdr:row>0</xdr:row>
      <xdr:rowOff>47625</xdr:rowOff>
    </xdr:from>
    <xdr:to>
      <xdr:col>21</xdr:col>
      <xdr:colOff>228600</xdr:colOff>
      <xdr:row>1</xdr:row>
      <xdr:rowOff>57150</xdr:rowOff>
    </xdr:to>
    <xdr:sp macro="[0]!Makro1">
      <xdr:nvSpPr>
        <xdr:cNvPr id="2" name="Text 10"/>
        <xdr:cNvSpPr txBox="1">
          <a:spLocks noChangeArrowheads="1"/>
        </xdr:cNvSpPr>
      </xdr:nvSpPr>
      <xdr:spPr>
        <a:xfrm>
          <a:off x="9201150" y="47625"/>
          <a:ext cx="942975" cy="3333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Druck
RWK-Liste</a:t>
          </a:r>
        </a:p>
      </xdr:txBody>
    </xdr:sp>
    <xdr:clientData/>
  </xdr:twoCellAnchor>
  <xdr:twoCellAnchor>
    <xdr:from>
      <xdr:col>20</xdr:col>
      <xdr:colOff>47625</xdr:colOff>
      <xdr:row>0</xdr:row>
      <xdr:rowOff>47625</xdr:rowOff>
    </xdr:from>
    <xdr:to>
      <xdr:col>21</xdr:col>
      <xdr:colOff>228600</xdr:colOff>
      <xdr:row>1</xdr:row>
      <xdr:rowOff>57150</xdr:rowOff>
    </xdr:to>
    <xdr:sp macro="[0]!Makro1">
      <xdr:nvSpPr>
        <xdr:cNvPr id="3" name="Text 10"/>
        <xdr:cNvSpPr txBox="1">
          <a:spLocks noChangeArrowheads="1"/>
        </xdr:cNvSpPr>
      </xdr:nvSpPr>
      <xdr:spPr>
        <a:xfrm>
          <a:off x="9201150" y="47625"/>
          <a:ext cx="942975" cy="3333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Druck
RWK-Liste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47625</xdr:colOff>
      <xdr:row>0</xdr:row>
      <xdr:rowOff>47625</xdr:rowOff>
    </xdr:from>
    <xdr:to>
      <xdr:col>21</xdr:col>
      <xdr:colOff>228600</xdr:colOff>
      <xdr:row>1</xdr:row>
      <xdr:rowOff>57150</xdr:rowOff>
    </xdr:to>
    <xdr:sp macro="[0]!Makro1">
      <xdr:nvSpPr>
        <xdr:cNvPr id="1" name="Text 10"/>
        <xdr:cNvSpPr txBox="1">
          <a:spLocks noChangeArrowheads="1"/>
        </xdr:cNvSpPr>
      </xdr:nvSpPr>
      <xdr:spPr>
        <a:xfrm>
          <a:off x="9201150" y="47625"/>
          <a:ext cx="942975" cy="3333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Druck
RWK-Liste</a:t>
          </a:r>
        </a:p>
      </xdr:txBody>
    </xdr:sp>
    <xdr:clientData/>
  </xdr:twoCellAnchor>
  <xdr:twoCellAnchor>
    <xdr:from>
      <xdr:col>20</xdr:col>
      <xdr:colOff>47625</xdr:colOff>
      <xdr:row>0</xdr:row>
      <xdr:rowOff>47625</xdr:rowOff>
    </xdr:from>
    <xdr:to>
      <xdr:col>21</xdr:col>
      <xdr:colOff>228600</xdr:colOff>
      <xdr:row>1</xdr:row>
      <xdr:rowOff>57150</xdr:rowOff>
    </xdr:to>
    <xdr:sp macro="[0]!Makro1">
      <xdr:nvSpPr>
        <xdr:cNvPr id="2" name="Text 10"/>
        <xdr:cNvSpPr txBox="1">
          <a:spLocks noChangeArrowheads="1"/>
        </xdr:cNvSpPr>
      </xdr:nvSpPr>
      <xdr:spPr>
        <a:xfrm>
          <a:off x="9201150" y="47625"/>
          <a:ext cx="942975" cy="3333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Druck
RWK-Liste</a:t>
          </a:r>
        </a:p>
      </xdr:txBody>
    </xdr:sp>
    <xdr:clientData/>
  </xdr:twoCellAnchor>
  <xdr:twoCellAnchor>
    <xdr:from>
      <xdr:col>20</xdr:col>
      <xdr:colOff>47625</xdr:colOff>
      <xdr:row>0</xdr:row>
      <xdr:rowOff>47625</xdr:rowOff>
    </xdr:from>
    <xdr:to>
      <xdr:col>21</xdr:col>
      <xdr:colOff>228600</xdr:colOff>
      <xdr:row>1</xdr:row>
      <xdr:rowOff>57150</xdr:rowOff>
    </xdr:to>
    <xdr:sp macro="[0]!Makro1">
      <xdr:nvSpPr>
        <xdr:cNvPr id="3" name="Text 10"/>
        <xdr:cNvSpPr txBox="1">
          <a:spLocks noChangeArrowheads="1"/>
        </xdr:cNvSpPr>
      </xdr:nvSpPr>
      <xdr:spPr>
        <a:xfrm>
          <a:off x="9201150" y="47625"/>
          <a:ext cx="942975" cy="3333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Druck
RWK-Liste</a:t>
          </a:r>
        </a:p>
      </xdr:txBody>
    </xdr:sp>
    <xdr:clientData/>
  </xdr:twoCellAnchor>
  <xdr:twoCellAnchor>
    <xdr:from>
      <xdr:col>20</xdr:col>
      <xdr:colOff>47625</xdr:colOff>
      <xdr:row>0</xdr:row>
      <xdr:rowOff>47625</xdr:rowOff>
    </xdr:from>
    <xdr:to>
      <xdr:col>21</xdr:col>
      <xdr:colOff>228600</xdr:colOff>
      <xdr:row>1</xdr:row>
      <xdr:rowOff>57150</xdr:rowOff>
    </xdr:to>
    <xdr:sp macro="[0]!Makro1">
      <xdr:nvSpPr>
        <xdr:cNvPr id="4" name="Text 10"/>
        <xdr:cNvSpPr txBox="1">
          <a:spLocks noChangeArrowheads="1"/>
        </xdr:cNvSpPr>
      </xdr:nvSpPr>
      <xdr:spPr>
        <a:xfrm>
          <a:off x="9201150" y="47625"/>
          <a:ext cx="942975" cy="3333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Druck
RWK-Liste</a:t>
          </a:r>
        </a:p>
      </xdr:txBody>
    </xdr:sp>
    <xdr:clientData/>
  </xdr:twoCellAnchor>
  <xdr:twoCellAnchor>
    <xdr:from>
      <xdr:col>20</xdr:col>
      <xdr:colOff>47625</xdr:colOff>
      <xdr:row>0</xdr:row>
      <xdr:rowOff>47625</xdr:rowOff>
    </xdr:from>
    <xdr:to>
      <xdr:col>21</xdr:col>
      <xdr:colOff>228600</xdr:colOff>
      <xdr:row>1</xdr:row>
      <xdr:rowOff>57150</xdr:rowOff>
    </xdr:to>
    <xdr:sp macro="[0]!Makro1">
      <xdr:nvSpPr>
        <xdr:cNvPr id="5" name="Text 10"/>
        <xdr:cNvSpPr txBox="1">
          <a:spLocks noChangeArrowheads="1"/>
        </xdr:cNvSpPr>
      </xdr:nvSpPr>
      <xdr:spPr>
        <a:xfrm>
          <a:off x="9201150" y="47625"/>
          <a:ext cx="942975" cy="3333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Druck
RWK-Liste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47625</xdr:colOff>
      <xdr:row>0</xdr:row>
      <xdr:rowOff>47625</xdr:rowOff>
    </xdr:from>
    <xdr:to>
      <xdr:col>21</xdr:col>
      <xdr:colOff>228600</xdr:colOff>
      <xdr:row>1</xdr:row>
      <xdr:rowOff>57150</xdr:rowOff>
    </xdr:to>
    <xdr:sp macro="[0]!Makro1">
      <xdr:nvSpPr>
        <xdr:cNvPr id="1" name="Text 10"/>
        <xdr:cNvSpPr txBox="1">
          <a:spLocks noChangeArrowheads="1"/>
        </xdr:cNvSpPr>
      </xdr:nvSpPr>
      <xdr:spPr>
        <a:xfrm>
          <a:off x="9201150" y="47625"/>
          <a:ext cx="942975" cy="3333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Druck
RWK-Liste</a:t>
          </a:r>
        </a:p>
      </xdr:txBody>
    </xdr:sp>
    <xdr:clientData/>
  </xdr:twoCellAnchor>
  <xdr:twoCellAnchor>
    <xdr:from>
      <xdr:col>20</xdr:col>
      <xdr:colOff>47625</xdr:colOff>
      <xdr:row>0</xdr:row>
      <xdr:rowOff>47625</xdr:rowOff>
    </xdr:from>
    <xdr:to>
      <xdr:col>21</xdr:col>
      <xdr:colOff>228600</xdr:colOff>
      <xdr:row>1</xdr:row>
      <xdr:rowOff>57150</xdr:rowOff>
    </xdr:to>
    <xdr:sp macro="[0]!Makro1">
      <xdr:nvSpPr>
        <xdr:cNvPr id="2" name="Text 10"/>
        <xdr:cNvSpPr txBox="1">
          <a:spLocks noChangeArrowheads="1"/>
        </xdr:cNvSpPr>
      </xdr:nvSpPr>
      <xdr:spPr>
        <a:xfrm>
          <a:off x="9201150" y="47625"/>
          <a:ext cx="942975" cy="3333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Druck
RWK-Liste</a:t>
          </a:r>
        </a:p>
      </xdr:txBody>
    </xdr:sp>
    <xdr:clientData/>
  </xdr:twoCellAnchor>
  <xdr:twoCellAnchor>
    <xdr:from>
      <xdr:col>20</xdr:col>
      <xdr:colOff>47625</xdr:colOff>
      <xdr:row>0</xdr:row>
      <xdr:rowOff>47625</xdr:rowOff>
    </xdr:from>
    <xdr:to>
      <xdr:col>21</xdr:col>
      <xdr:colOff>228600</xdr:colOff>
      <xdr:row>1</xdr:row>
      <xdr:rowOff>57150</xdr:rowOff>
    </xdr:to>
    <xdr:sp macro="[0]!Makro1">
      <xdr:nvSpPr>
        <xdr:cNvPr id="3" name="Text 10"/>
        <xdr:cNvSpPr txBox="1">
          <a:spLocks noChangeArrowheads="1"/>
        </xdr:cNvSpPr>
      </xdr:nvSpPr>
      <xdr:spPr>
        <a:xfrm>
          <a:off x="9201150" y="47625"/>
          <a:ext cx="942975" cy="3333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Druck
RWK-Liste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47625</xdr:colOff>
      <xdr:row>0</xdr:row>
      <xdr:rowOff>47625</xdr:rowOff>
    </xdr:from>
    <xdr:to>
      <xdr:col>21</xdr:col>
      <xdr:colOff>228600</xdr:colOff>
      <xdr:row>1</xdr:row>
      <xdr:rowOff>57150</xdr:rowOff>
    </xdr:to>
    <xdr:sp macro="[0]!Makro1">
      <xdr:nvSpPr>
        <xdr:cNvPr id="1" name="Text 10"/>
        <xdr:cNvSpPr txBox="1">
          <a:spLocks noChangeArrowheads="1"/>
        </xdr:cNvSpPr>
      </xdr:nvSpPr>
      <xdr:spPr>
        <a:xfrm>
          <a:off x="9201150" y="47625"/>
          <a:ext cx="942975" cy="3333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Druck
RWK-Liste</a:t>
          </a:r>
        </a:p>
      </xdr:txBody>
    </xdr:sp>
    <xdr:clientData/>
  </xdr:twoCellAnchor>
  <xdr:twoCellAnchor>
    <xdr:from>
      <xdr:col>20</xdr:col>
      <xdr:colOff>47625</xdr:colOff>
      <xdr:row>0</xdr:row>
      <xdr:rowOff>47625</xdr:rowOff>
    </xdr:from>
    <xdr:to>
      <xdr:col>21</xdr:col>
      <xdr:colOff>228600</xdr:colOff>
      <xdr:row>1</xdr:row>
      <xdr:rowOff>57150</xdr:rowOff>
    </xdr:to>
    <xdr:sp macro="[0]!Makro1">
      <xdr:nvSpPr>
        <xdr:cNvPr id="2" name="Text 10"/>
        <xdr:cNvSpPr txBox="1">
          <a:spLocks noChangeArrowheads="1"/>
        </xdr:cNvSpPr>
      </xdr:nvSpPr>
      <xdr:spPr>
        <a:xfrm>
          <a:off x="9201150" y="47625"/>
          <a:ext cx="942975" cy="3333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Druck
RWK-Liste</a:t>
          </a:r>
        </a:p>
      </xdr:txBody>
    </xdr:sp>
    <xdr:clientData/>
  </xdr:twoCellAnchor>
  <xdr:twoCellAnchor>
    <xdr:from>
      <xdr:col>20</xdr:col>
      <xdr:colOff>47625</xdr:colOff>
      <xdr:row>0</xdr:row>
      <xdr:rowOff>47625</xdr:rowOff>
    </xdr:from>
    <xdr:to>
      <xdr:col>21</xdr:col>
      <xdr:colOff>228600</xdr:colOff>
      <xdr:row>1</xdr:row>
      <xdr:rowOff>57150</xdr:rowOff>
    </xdr:to>
    <xdr:sp macro="[0]!Makro1">
      <xdr:nvSpPr>
        <xdr:cNvPr id="3" name="Text 10"/>
        <xdr:cNvSpPr txBox="1">
          <a:spLocks noChangeArrowheads="1"/>
        </xdr:cNvSpPr>
      </xdr:nvSpPr>
      <xdr:spPr>
        <a:xfrm>
          <a:off x="9201150" y="47625"/>
          <a:ext cx="942975" cy="3333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Druck
RWK-Liste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47625</xdr:colOff>
      <xdr:row>0</xdr:row>
      <xdr:rowOff>47625</xdr:rowOff>
    </xdr:from>
    <xdr:to>
      <xdr:col>21</xdr:col>
      <xdr:colOff>228600</xdr:colOff>
      <xdr:row>1</xdr:row>
      <xdr:rowOff>57150</xdr:rowOff>
    </xdr:to>
    <xdr:sp macro="[0]!Makro1">
      <xdr:nvSpPr>
        <xdr:cNvPr id="1" name="Text 10"/>
        <xdr:cNvSpPr txBox="1">
          <a:spLocks noChangeArrowheads="1"/>
        </xdr:cNvSpPr>
      </xdr:nvSpPr>
      <xdr:spPr>
        <a:xfrm>
          <a:off x="9201150" y="47625"/>
          <a:ext cx="942975" cy="3333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Druck
RWK-Liste</a:t>
          </a:r>
        </a:p>
      </xdr:txBody>
    </xdr:sp>
    <xdr:clientData/>
  </xdr:twoCellAnchor>
  <xdr:twoCellAnchor>
    <xdr:from>
      <xdr:col>20</xdr:col>
      <xdr:colOff>47625</xdr:colOff>
      <xdr:row>0</xdr:row>
      <xdr:rowOff>47625</xdr:rowOff>
    </xdr:from>
    <xdr:to>
      <xdr:col>21</xdr:col>
      <xdr:colOff>228600</xdr:colOff>
      <xdr:row>1</xdr:row>
      <xdr:rowOff>57150</xdr:rowOff>
    </xdr:to>
    <xdr:sp macro="[0]!Makro1">
      <xdr:nvSpPr>
        <xdr:cNvPr id="2" name="Text 10"/>
        <xdr:cNvSpPr txBox="1">
          <a:spLocks noChangeArrowheads="1"/>
        </xdr:cNvSpPr>
      </xdr:nvSpPr>
      <xdr:spPr>
        <a:xfrm>
          <a:off x="9201150" y="47625"/>
          <a:ext cx="942975" cy="3333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Druck
RWK-Liste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47625</xdr:colOff>
      <xdr:row>0</xdr:row>
      <xdr:rowOff>47625</xdr:rowOff>
    </xdr:from>
    <xdr:to>
      <xdr:col>21</xdr:col>
      <xdr:colOff>228600</xdr:colOff>
      <xdr:row>1</xdr:row>
      <xdr:rowOff>57150</xdr:rowOff>
    </xdr:to>
    <xdr:sp macro="[0]!Makro1">
      <xdr:nvSpPr>
        <xdr:cNvPr id="1" name="Text 10"/>
        <xdr:cNvSpPr txBox="1">
          <a:spLocks noChangeArrowheads="1"/>
        </xdr:cNvSpPr>
      </xdr:nvSpPr>
      <xdr:spPr>
        <a:xfrm>
          <a:off x="9201150" y="47625"/>
          <a:ext cx="942975" cy="3333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Druck
RWK-Liste</a:t>
          </a:r>
        </a:p>
      </xdr:txBody>
    </xdr:sp>
    <xdr:clientData/>
  </xdr:twoCellAnchor>
  <xdr:twoCellAnchor>
    <xdr:from>
      <xdr:col>20</xdr:col>
      <xdr:colOff>47625</xdr:colOff>
      <xdr:row>0</xdr:row>
      <xdr:rowOff>47625</xdr:rowOff>
    </xdr:from>
    <xdr:to>
      <xdr:col>21</xdr:col>
      <xdr:colOff>228600</xdr:colOff>
      <xdr:row>1</xdr:row>
      <xdr:rowOff>57150</xdr:rowOff>
    </xdr:to>
    <xdr:sp macro="[0]!Makro1">
      <xdr:nvSpPr>
        <xdr:cNvPr id="2" name="Text 10"/>
        <xdr:cNvSpPr txBox="1">
          <a:spLocks noChangeArrowheads="1"/>
        </xdr:cNvSpPr>
      </xdr:nvSpPr>
      <xdr:spPr>
        <a:xfrm>
          <a:off x="9201150" y="47625"/>
          <a:ext cx="942975" cy="3333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Druck
RWK-Liste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G29"/>
  <sheetViews>
    <sheetView showGridLines="0" workbookViewId="0" topLeftCell="A1">
      <selection activeCell="F10" sqref="F10:G10"/>
    </sheetView>
  </sheetViews>
  <sheetFormatPr defaultColWidth="11.421875" defaultRowHeight="12.75"/>
  <cols>
    <col min="4" max="4" width="12.57421875" style="0" customWidth="1"/>
  </cols>
  <sheetData>
    <row r="1" ht="15">
      <c r="C1" s="18" t="s">
        <v>33</v>
      </c>
    </row>
    <row r="3" spans="1:5" ht="15" customHeight="1">
      <c r="A3" s="8" t="s">
        <v>0</v>
      </c>
      <c r="C3" s="90"/>
      <c r="D3" s="87"/>
      <c r="E3" s="91"/>
    </row>
    <row r="5" spans="1:7" ht="15" customHeight="1">
      <c r="A5" s="8" t="s">
        <v>1</v>
      </c>
      <c r="C5" s="4" t="s">
        <v>32</v>
      </c>
      <c r="D5" s="5"/>
      <c r="E5" s="2"/>
      <c r="F5" s="19"/>
      <c r="G5" s="4" t="s">
        <v>2</v>
      </c>
    </row>
    <row r="6" spans="3:7" ht="15" customHeight="1">
      <c r="C6" s="4" t="s">
        <v>30</v>
      </c>
      <c r="D6" s="5"/>
      <c r="E6" s="2"/>
      <c r="F6" s="20"/>
      <c r="G6" s="4" t="s">
        <v>2</v>
      </c>
    </row>
    <row r="7" spans="3:7" ht="15" customHeight="1">
      <c r="C7" s="4" t="s">
        <v>31</v>
      </c>
      <c r="D7" s="5"/>
      <c r="E7" s="2"/>
      <c r="F7" s="20"/>
      <c r="G7" s="4" t="s">
        <v>2</v>
      </c>
    </row>
    <row r="9" ht="15" customHeight="1">
      <c r="A9" s="8" t="s">
        <v>3</v>
      </c>
    </row>
    <row r="10" spans="5:7" ht="15" customHeight="1">
      <c r="E10" s="7" t="s">
        <v>34</v>
      </c>
      <c r="F10" s="90"/>
      <c r="G10" s="91"/>
    </row>
    <row r="11" spans="5:7" ht="15" customHeight="1">
      <c r="E11" s="7" t="s">
        <v>35</v>
      </c>
      <c r="F11" s="90"/>
      <c r="G11" s="91"/>
    </row>
    <row r="12" spans="5:7" ht="15" customHeight="1">
      <c r="E12" s="7" t="s">
        <v>36</v>
      </c>
      <c r="F12" s="90"/>
      <c r="G12" s="91"/>
    </row>
    <row r="13" spans="5:7" ht="15" customHeight="1">
      <c r="E13" s="7" t="s">
        <v>37</v>
      </c>
      <c r="F13" s="90"/>
      <c r="G13" s="91"/>
    </row>
    <row r="14" spans="5:7" ht="15" customHeight="1">
      <c r="E14" s="7" t="s">
        <v>38</v>
      </c>
      <c r="F14" s="90"/>
      <c r="G14" s="91"/>
    </row>
    <row r="15" spans="5:7" ht="15" customHeight="1">
      <c r="E15" s="7" t="s">
        <v>39</v>
      </c>
      <c r="F15" s="90"/>
      <c r="G15" s="91"/>
    </row>
    <row r="16" spans="5:7" ht="15" customHeight="1">
      <c r="E16" s="7" t="s">
        <v>40</v>
      </c>
      <c r="F16" s="90"/>
      <c r="G16" s="91"/>
    </row>
    <row r="17" spans="5:7" ht="15" customHeight="1">
      <c r="E17" s="7" t="s">
        <v>41</v>
      </c>
      <c r="F17" s="90"/>
      <c r="G17" s="91"/>
    </row>
    <row r="18" spans="5:7" ht="15" customHeight="1">
      <c r="E18" s="7" t="s">
        <v>42</v>
      </c>
      <c r="F18" s="90"/>
      <c r="G18" s="91"/>
    </row>
    <row r="20" spans="1:7" ht="15" customHeight="1">
      <c r="A20" s="8" t="s">
        <v>4</v>
      </c>
      <c r="D20" s="26" t="s">
        <v>5</v>
      </c>
      <c r="E20" s="27"/>
      <c r="F20" s="26" t="s">
        <v>6</v>
      </c>
      <c r="G20" s="27"/>
    </row>
    <row r="21" spans="4:7" ht="15" customHeight="1">
      <c r="D21" s="90"/>
      <c r="E21" s="91"/>
      <c r="F21" s="90"/>
      <c r="G21" s="91"/>
    </row>
    <row r="22" spans="4:7" ht="15" customHeight="1">
      <c r="D22" s="90"/>
      <c r="E22" s="91"/>
      <c r="F22" s="90"/>
      <c r="G22" s="91"/>
    </row>
    <row r="23" spans="4:7" ht="15" customHeight="1">
      <c r="D23" s="90"/>
      <c r="E23" s="91"/>
      <c r="F23" s="90"/>
      <c r="G23" s="91"/>
    </row>
    <row r="24" spans="4:7" ht="15" customHeight="1">
      <c r="D24" s="90"/>
      <c r="E24" s="91"/>
      <c r="F24" s="90"/>
      <c r="G24" s="91"/>
    </row>
    <row r="25" spans="4:7" ht="15" customHeight="1">
      <c r="D25" s="90"/>
      <c r="E25" s="91"/>
      <c r="F25" s="90"/>
      <c r="G25" s="91"/>
    </row>
    <row r="29" spans="1:2" ht="12.75">
      <c r="A29" s="8" t="s">
        <v>7</v>
      </c>
      <c r="B29" s="8" t="s">
        <v>8</v>
      </c>
    </row>
  </sheetData>
  <mergeCells count="20">
    <mergeCell ref="D21:E21"/>
    <mergeCell ref="C3:E3"/>
    <mergeCell ref="D25:E25"/>
    <mergeCell ref="D24:E24"/>
    <mergeCell ref="D23:E23"/>
    <mergeCell ref="D22:E22"/>
    <mergeCell ref="F15:G15"/>
    <mergeCell ref="F16:G16"/>
    <mergeCell ref="F24:G24"/>
    <mergeCell ref="F25:G25"/>
    <mergeCell ref="F21:G21"/>
    <mergeCell ref="F22:G22"/>
    <mergeCell ref="F23:G23"/>
    <mergeCell ref="F10:G10"/>
    <mergeCell ref="F11:G11"/>
    <mergeCell ref="F12:G12"/>
    <mergeCell ref="F17:G17"/>
    <mergeCell ref="F18:G18"/>
    <mergeCell ref="F13:G13"/>
    <mergeCell ref="F14:G14"/>
  </mergeCells>
  <printOptions horizontalCentered="1"/>
  <pageMargins left="0.7874015748031497" right="0.7874015748031497" top="0.984251968503937" bottom="0.984251968503937" header="0.5118110236220472" footer="0.5118110236220472"/>
  <pageSetup horizontalDpi="360" verticalDpi="36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10"/>
  <dimension ref="A1:IV33"/>
  <sheetViews>
    <sheetView showGridLines="0" zoomScale="75" zoomScaleNormal="75" workbookViewId="0" topLeftCell="A1">
      <selection activeCell="A11" sqref="A11:IV16"/>
    </sheetView>
  </sheetViews>
  <sheetFormatPr defaultColWidth="11.421875" defaultRowHeight="12.75"/>
  <cols>
    <col min="1" max="1" width="3.7109375" style="33" customWidth="1"/>
    <col min="2" max="2" width="5.57421875" style="33" customWidth="1"/>
    <col min="3" max="3" width="3.7109375" style="33" customWidth="1"/>
    <col min="4" max="5" width="18.7109375" style="33" customWidth="1"/>
    <col min="6" max="6" width="8.140625" style="33" customWidth="1"/>
    <col min="7" max="7" width="6.7109375" style="33" customWidth="1"/>
    <col min="8" max="8" width="1.28515625" style="33" customWidth="1"/>
    <col min="9" max="10" width="3.7109375" style="33" customWidth="1"/>
    <col min="11" max="11" width="1.7109375" style="33" customWidth="1"/>
    <col min="12" max="12" width="3.7109375" style="33" customWidth="1"/>
    <col min="13" max="13" width="2.7109375" style="33" customWidth="1"/>
    <col min="14" max="14" width="16.7109375" style="33" customWidth="1"/>
    <col min="15" max="15" width="2.7109375" style="33" customWidth="1"/>
    <col min="16" max="16" width="18.8515625" style="33" customWidth="1"/>
    <col min="17" max="17" width="2.7109375" style="33" customWidth="1"/>
    <col min="18" max="18" width="6.7109375" style="33" customWidth="1"/>
    <col min="19" max="20" width="3.7109375" style="33" customWidth="1"/>
    <col min="21" max="16384" width="11.421875" style="33" customWidth="1"/>
  </cols>
  <sheetData>
    <row r="1" s="32" customFormat="1" ht="25.5">
      <c r="A1" s="31" t="s">
        <v>43</v>
      </c>
    </row>
    <row r="2" spans="17:20" ht="15.75" thickBot="1">
      <c r="Q2" s="34" t="s">
        <v>44</v>
      </c>
      <c r="R2" s="35" t="s">
        <v>2</v>
      </c>
      <c r="S2" s="96">
        <f>IF(Grunddaten!$F$5="","",Grunddaten!$F$5)</f>
      </c>
      <c r="T2" s="96"/>
    </row>
    <row r="3" spans="17:20" s="36" customFormat="1" ht="8.25">
      <c r="Q3" s="37"/>
      <c r="R3" s="38"/>
      <c r="S3" s="38"/>
      <c r="T3" s="39"/>
    </row>
    <row r="4" spans="1:20" ht="15.75" thickBot="1">
      <c r="A4" s="40"/>
      <c r="B4" s="41" t="s">
        <v>45</v>
      </c>
      <c r="C4" s="40"/>
      <c r="D4" s="97">
        <f>IF(Grunddaten!$C$3="","",Grunddaten!$C$3)</f>
      </c>
      <c r="E4" s="98"/>
      <c r="F4" s="98"/>
      <c r="G4" s="40"/>
      <c r="H4" s="40"/>
      <c r="J4" s="42" t="s">
        <v>46</v>
      </c>
      <c r="K4" s="97"/>
      <c r="L4" s="98"/>
      <c r="M4" s="98"/>
      <c r="N4" s="98"/>
      <c r="O4" s="40"/>
      <c r="Q4" s="34" t="s">
        <v>30</v>
      </c>
      <c r="R4" s="35" t="s">
        <v>2</v>
      </c>
      <c r="S4" s="96">
        <f>IF(Grunddaten!$F$6="","",Grunddaten!$F$6)</f>
      </c>
      <c r="T4" s="96"/>
    </row>
    <row r="5" spans="1:20" s="36" customFormat="1" ht="8.25">
      <c r="A5" s="39"/>
      <c r="B5" s="43"/>
      <c r="C5" s="39"/>
      <c r="D5" s="39"/>
      <c r="E5" s="39"/>
      <c r="F5" s="44"/>
      <c r="G5" s="39"/>
      <c r="H5" s="39"/>
      <c r="K5" s="45"/>
      <c r="L5" s="39"/>
      <c r="M5" s="39"/>
      <c r="N5" s="39"/>
      <c r="O5" s="39"/>
      <c r="Q5" s="37"/>
      <c r="R5" s="38"/>
      <c r="S5" s="38"/>
      <c r="T5" s="39"/>
    </row>
    <row r="6" spans="1:20" ht="15.75" thickBot="1">
      <c r="A6" s="40"/>
      <c r="B6" s="40"/>
      <c r="C6" s="40"/>
      <c r="D6" s="40"/>
      <c r="E6" s="40"/>
      <c r="F6" s="40"/>
      <c r="G6" s="40"/>
      <c r="H6" s="40"/>
      <c r="I6" s="40"/>
      <c r="J6" s="40"/>
      <c r="Q6" s="34" t="s">
        <v>31</v>
      </c>
      <c r="R6" s="35" t="s">
        <v>2</v>
      </c>
      <c r="S6" s="96">
        <f>IF(Grunddaten!$F$7="","",Grunddaten!$F$7)</f>
      </c>
      <c r="T6" s="96"/>
    </row>
    <row r="7" spans="1:10" s="3" customFormat="1" ht="11.25">
      <c r="A7" s="4"/>
      <c r="B7" s="4"/>
      <c r="C7" s="4"/>
      <c r="D7" s="4"/>
      <c r="E7" s="4"/>
      <c r="F7" s="4"/>
      <c r="G7" s="4"/>
      <c r="H7" s="4"/>
      <c r="I7" s="4"/>
      <c r="J7" s="4"/>
    </row>
    <row r="8" spans="2:19" ht="16.5" thickBot="1">
      <c r="B8" s="99">
        <f>Terminübersicht!C16</f>
      </c>
      <c r="C8" s="99"/>
      <c r="D8" s="99"/>
      <c r="E8" s="99"/>
      <c r="F8" s="99"/>
      <c r="K8" s="99">
        <f>Terminübersicht!F16</f>
      </c>
      <c r="L8" s="99"/>
      <c r="M8" s="99"/>
      <c r="N8" s="99"/>
      <c r="O8" s="99"/>
      <c r="P8" s="99"/>
      <c r="Q8" s="99"/>
      <c r="R8" s="99"/>
      <c r="S8" s="40"/>
    </row>
    <row r="9" spans="2:18" ht="12.75">
      <c r="B9" s="100" t="s">
        <v>47</v>
      </c>
      <c r="C9" s="101"/>
      <c r="D9" s="101"/>
      <c r="E9" s="101"/>
      <c r="F9" s="101"/>
      <c r="K9" s="100" t="s">
        <v>48</v>
      </c>
      <c r="L9" s="101"/>
      <c r="M9" s="101"/>
      <c r="N9" s="101"/>
      <c r="O9" s="101"/>
      <c r="P9" s="101"/>
      <c r="Q9" s="101"/>
      <c r="R9" s="101"/>
    </row>
    <row r="10" s="46" customFormat="1" ht="7.5" thickBot="1"/>
    <row r="11" spans="1:20" s="51" customFormat="1" ht="24.75" customHeight="1">
      <c r="A11" s="47" t="s">
        <v>49</v>
      </c>
      <c r="B11" s="48" t="s">
        <v>50</v>
      </c>
      <c r="C11" s="49" t="s">
        <v>51</v>
      </c>
      <c r="D11" s="49" t="s">
        <v>5</v>
      </c>
      <c r="E11" s="49" t="s">
        <v>6</v>
      </c>
      <c r="F11" s="49" t="s">
        <v>28</v>
      </c>
      <c r="G11" s="50" t="s">
        <v>52</v>
      </c>
      <c r="I11" s="47" t="s">
        <v>49</v>
      </c>
      <c r="J11" s="111" t="s">
        <v>50</v>
      </c>
      <c r="K11" s="112"/>
      <c r="L11" s="49" t="s">
        <v>51</v>
      </c>
      <c r="M11" s="102" t="s">
        <v>5</v>
      </c>
      <c r="N11" s="113"/>
      <c r="O11" s="102" t="s">
        <v>6</v>
      </c>
      <c r="P11" s="113"/>
      <c r="Q11" s="102" t="s">
        <v>28</v>
      </c>
      <c r="R11" s="113"/>
      <c r="S11" s="102" t="s">
        <v>52</v>
      </c>
      <c r="T11" s="103"/>
    </row>
    <row r="12" spans="1:20" s="55" customFormat="1" ht="23.25">
      <c r="A12" s="52">
        <v>1</v>
      </c>
      <c r="B12" s="53"/>
      <c r="C12" s="53"/>
      <c r="D12" s="53">
        <f>IF($B$8=Grunddaten!$F$10,Grunddaten!D21,"")</f>
        <v>0</v>
      </c>
      <c r="E12" s="53">
        <f>IF($B$8=Grunddaten!$F$10,Grunddaten!F21,"")</f>
        <v>0</v>
      </c>
      <c r="F12" s="54"/>
      <c r="G12" s="88">
        <f>IF(F12="","",RANK(F12,$F$12:$F$16))</f>
      </c>
      <c r="I12" s="52">
        <v>1</v>
      </c>
      <c r="J12" s="104"/>
      <c r="K12" s="104"/>
      <c r="L12" s="53"/>
      <c r="M12" s="105">
        <f>IF($K$8=Grunddaten!$F$10,Grunddaten!D21,"")</f>
        <v>0</v>
      </c>
      <c r="N12" s="106"/>
      <c r="O12" s="105">
        <f>IF($K$8=Grunddaten!$F$10,Grunddaten!F21,"")</f>
        <v>0</v>
      </c>
      <c r="P12" s="106"/>
      <c r="Q12" s="107"/>
      <c r="R12" s="108"/>
      <c r="S12" s="109">
        <f>IF(Q12="","",RANK(Q12,$Q$12:$Q$16))</f>
      </c>
      <c r="T12" s="110"/>
    </row>
    <row r="13" spans="1:20" s="55" customFormat="1" ht="23.25">
      <c r="A13" s="52">
        <v>2</v>
      </c>
      <c r="B13" s="53"/>
      <c r="C13" s="53"/>
      <c r="D13" s="53">
        <f>IF($B$8=Grunddaten!$F$10,Grunddaten!D22,"")</f>
        <v>0</v>
      </c>
      <c r="E13" s="53">
        <f>IF($B$8=Grunddaten!$F$10,Grunddaten!F22,"")</f>
        <v>0</v>
      </c>
      <c r="F13" s="54"/>
      <c r="G13" s="88">
        <f>IF(F13="","",IF(F13=F12,G12+1,RANK(F13,$F$12:$F$16)))</f>
      </c>
      <c r="I13" s="52">
        <v>2</v>
      </c>
      <c r="J13" s="104"/>
      <c r="K13" s="104"/>
      <c r="L13" s="53"/>
      <c r="M13" s="105">
        <f>IF($K$8=Grunddaten!$F$10,Grunddaten!D22,"")</f>
        <v>0</v>
      </c>
      <c r="N13" s="106"/>
      <c r="O13" s="105">
        <f>IF($K$8=Grunddaten!$F$10,Grunddaten!F22,"")</f>
        <v>0</v>
      </c>
      <c r="P13" s="106"/>
      <c r="Q13" s="107"/>
      <c r="R13" s="108"/>
      <c r="S13" s="109">
        <f>IF(Q13="","",IF(Q13=Q12,S12+1,RANK(Q13,$Q$12:$Q$16)))</f>
      </c>
      <c r="T13" s="110"/>
    </row>
    <row r="14" spans="1:20" s="55" customFormat="1" ht="23.25">
      <c r="A14" s="52">
        <v>3</v>
      </c>
      <c r="B14" s="53"/>
      <c r="C14" s="53"/>
      <c r="D14" s="53">
        <f>IF($B$8=Grunddaten!$F$10,Grunddaten!D23,"")</f>
        <v>0</v>
      </c>
      <c r="E14" s="53">
        <f>IF($B$8=Grunddaten!$F$10,Grunddaten!F23,"")</f>
        <v>0</v>
      </c>
      <c r="F14" s="54"/>
      <c r="G14" s="88">
        <f>IF(F14="","",IF(F14=F13,G13+1,IF(F14=F12,G12+1,RANK(F14,$F$12:$F$16))))</f>
      </c>
      <c r="I14" s="52">
        <v>3</v>
      </c>
      <c r="J14" s="104"/>
      <c r="K14" s="104"/>
      <c r="L14" s="53"/>
      <c r="M14" s="105">
        <f>IF($K$8=Grunddaten!$F$10,Grunddaten!D23,"")</f>
        <v>0</v>
      </c>
      <c r="N14" s="106"/>
      <c r="O14" s="105">
        <f>IF($K$8=Grunddaten!$F$10,Grunddaten!F23,"")</f>
        <v>0</v>
      </c>
      <c r="P14" s="106"/>
      <c r="Q14" s="107"/>
      <c r="R14" s="108"/>
      <c r="S14" s="109">
        <f>IF(Q14="","",IF(Q14=Q13,S13+1,IF(Q14=Q12,S12+1,RANK(Q14,$Q$12:$Q$16))))</f>
      </c>
      <c r="T14" s="110"/>
    </row>
    <row r="15" spans="1:20" s="55" customFormat="1" ht="23.25">
      <c r="A15" s="52">
        <v>4</v>
      </c>
      <c r="B15" s="53"/>
      <c r="C15" s="53"/>
      <c r="D15" s="53">
        <f>IF($B$8=Grunddaten!$F$10,Grunddaten!D24,"")</f>
        <v>0</v>
      </c>
      <c r="E15" s="53">
        <f>IF($B$8=Grunddaten!$F$10,Grunddaten!F24,"")</f>
        <v>0</v>
      </c>
      <c r="F15" s="54"/>
      <c r="G15" s="88">
        <f>IF(F15="","",IF(F15=F14,G14+1,IF(F15=F13,G13+1,IF(F15=F12,G12+1,RANK(F15,$F$12:$F$16)))))</f>
      </c>
      <c r="I15" s="52">
        <v>4</v>
      </c>
      <c r="J15" s="104"/>
      <c r="K15" s="104"/>
      <c r="L15" s="53"/>
      <c r="M15" s="105">
        <f>IF($K$8=Grunddaten!$F$10,Grunddaten!D24,"")</f>
        <v>0</v>
      </c>
      <c r="N15" s="106"/>
      <c r="O15" s="105">
        <f>IF($K$8=Grunddaten!$F$10,Grunddaten!F24,"")</f>
        <v>0</v>
      </c>
      <c r="P15" s="106"/>
      <c r="Q15" s="107"/>
      <c r="R15" s="108"/>
      <c r="S15" s="109">
        <f>IF(Q15="","",IF(Q15=Q14,S14+1,IF(Q15=Q13,S13+1,IF(Q15=Q12,S12+1,RANK(Q15,$Q$12:$Q$16)))))</f>
      </c>
      <c r="T15" s="110"/>
    </row>
    <row r="16" spans="1:20" s="55" customFormat="1" ht="24" thickBot="1">
      <c r="A16" s="56">
        <v>5</v>
      </c>
      <c r="B16" s="57"/>
      <c r="C16" s="57"/>
      <c r="D16" s="57">
        <f>IF($B$8=Grunddaten!$F$10,Grunddaten!D25,"")</f>
        <v>0</v>
      </c>
      <c r="E16" s="57">
        <f>IF($B$8=Grunddaten!$F$10,Grunddaten!F25,"")</f>
        <v>0</v>
      </c>
      <c r="F16" s="58"/>
      <c r="G16" s="89">
        <f>IF(F16="","",IF(F16=F15,G15+1,IF(F16=F14,G14+1,IF(F16=F13,G13+1,IF(F16=F12,G12+1,RANK(F16,$F$12:$F$16))))))</f>
      </c>
      <c r="I16" s="56">
        <v>5</v>
      </c>
      <c r="J16" s="114"/>
      <c r="K16" s="114"/>
      <c r="L16" s="57"/>
      <c r="M16" s="115">
        <f>IF($K$8=Grunddaten!$F$10,Grunddaten!D25,"")</f>
        <v>0</v>
      </c>
      <c r="N16" s="116"/>
      <c r="O16" s="115">
        <f>IF($K$8=Grunddaten!$F$10,Grunddaten!F25,"")</f>
        <v>0</v>
      </c>
      <c r="P16" s="116"/>
      <c r="Q16" s="117"/>
      <c r="R16" s="118"/>
      <c r="S16" s="119">
        <f>IF(Q16="","",IF(Q16=Q15,S15+1,IF(Q16=Q14,S14+1,IF(Q16=Q13,S13+1,IF(Q16=Q12,S12+1,RANK(Q16,$Q$12:$Q$16))))))</f>
      </c>
      <c r="T16" s="120"/>
    </row>
    <row r="17" ht="12.75">
      <c r="B17" s="8" t="s">
        <v>53</v>
      </c>
    </row>
    <row r="18" s="46" customFormat="1" ht="7.5" thickBot="1"/>
    <row r="19" spans="1:20" s="3" customFormat="1" ht="11.25">
      <c r="A19" s="59"/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1"/>
    </row>
    <row r="20" spans="1:256" s="67" customFormat="1" ht="12.75">
      <c r="A20" s="62"/>
      <c r="B20" s="121" t="s">
        <v>52</v>
      </c>
      <c r="C20" s="121"/>
      <c r="D20" s="63" t="s">
        <v>5</v>
      </c>
      <c r="E20" s="63" t="s">
        <v>6</v>
      </c>
      <c r="F20" s="63" t="s">
        <v>28</v>
      </c>
      <c r="G20" s="63" t="s">
        <v>54</v>
      </c>
      <c r="H20" s="64"/>
      <c r="I20" s="122" t="s">
        <v>54</v>
      </c>
      <c r="J20" s="122"/>
      <c r="K20" s="122" t="s">
        <v>28</v>
      </c>
      <c r="L20" s="123"/>
      <c r="M20" s="123"/>
      <c r="N20" s="122" t="s">
        <v>5</v>
      </c>
      <c r="O20" s="122"/>
      <c r="P20" s="122" t="s">
        <v>6</v>
      </c>
      <c r="Q20" s="122"/>
      <c r="R20" s="122" t="s">
        <v>52</v>
      </c>
      <c r="S20" s="122"/>
      <c r="T20" s="65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  <c r="DE20" s="66"/>
      <c r="DF20" s="66"/>
      <c r="DG20" s="66"/>
      <c r="DH20" s="66"/>
      <c r="DI20" s="66"/>
      <c r="DJ20" s="66"/>
      <c r="DK20" s="66"/>
      <c r="DL20" s="66"/>
      <c r="DM20" s="66"/>
      <c r="DN20" s="66"/>
      <c r="DO20" s="66"/>
      <c r="DP20" s="66"/>
      <c r="DQ20" s="66"/>
      <c r="DR20" s="66"/>
      <c r="DS20" s="66"/>
      <c r="DT20" s="66"/>
      <c r="DU20" s="66"/>
      <c r="DV20" s="66"/>
      <c r="DW20" s="66"/>
      <c r="DX20" s="66"/>
      <c r="DY20" s="66"/>
      <c r="DZ20" s="66"/>
      <c r="EA20" s="66"/>
      <c r="EB20" s="66"/>
      <c r="EC20" s="66"/>
      <c r="ED20" s="66"/>
      <c r="EE20" s="66"/>
      <c r="EF20" s="66"/>
      <c r="EG20" s="66"/>
      <c r="EH20" s="66"/>
      <c r="EI20" s="66"/>
      <c r="EJ20" s="66"/>
      <c r="EK20" s="66"/>
      <c r="EL20" s="66"/>
      <c r="EM20" s="66"/>
      <c r="EN20" s="66"/>
      <c r="EO20" s="66"/>
      <c r="EP20" s="66"/>
      <c r="EQ20" s="66"/>
      <c r="ER20" s="66"/>
      <c r="ES20" s="66"/>
      <c r="ET20" s="66"/>
      <c r="EU20" s="66"/>
      <c r="EV20" s="66"/>
      <c r="EW20" s="66"/>
      <c r="EX20" s="66"/>
      <c r="EY20" s="66"/>
      <c r="EZ20" s="66"/>
      <c r="FA20" s="66"/>
      <c r="FB20" s="66"/>
      <c r="FC20" s="66"/>
      <c r="FD20" s="66"/>
      <c r="FE20" s="66"/>
      <c r="FF20" s="66"/>
      <c r="FG20" s="66"/>
      <c r="FH20" s="66"/>
      <c r="FI20" s="66"/>
      <c r="FJ20" s="66"/>
      <c r="FK20" s="66"/>
      <c r="FL20" s="66"/>
      <c r="FM20" s="66"/>
      <c r="FN20" s="66"/>
      <c r="FO20" s="66"/>
      <c r="FP20" s="66"/>
      <c r="FQ20" s="66"/>
      <c r="FR20" s="66"/>
      <c r="FS20" s="66"/>
      <c r="FT20" s="66"/>
      <c r="FU20" s="66"/>
      <c r="FV20" s="66"/>
      <c r="FW20" s="66"/>
      <c r="FX20" s="66"/>
      <c r="FY20" s="66"/>
      <c r="FZ20" s="66"/>
      <c r="GA20" s="66"/>
      <c r="GB20" s="66"/>
      <c r="GC20" s="66"/>
      <c r="GD20" s="66"/>
      <c r="GE20" s="66"/>
      <c r="GF20" s="66"/>
      <c r="GG20" s="66"/>
      <c r="GH20" s="66"/>
      <c r="GI20" s="66"/>
      <c r="GJ20" s="66"/>
      <c r="GK20" s="66"/>
      <c r="GL20" s="66"/>
      <c r="GM20" s="66"/>
      <c r="GN20" s="66"/>
      <c r="GO20" s="66"/>
      <c r="GP20" s="66"/>
      <c r="GQ20" s="66"/>
      <c r="GR20" s="66"/>
      <c r="GS20" s="66"/>
      <c r="GT20" s="66"/>
      <c r="GU20" s="66"/>
      <c r="GV20" s="66"/>
      <c r="GW20" s="66"/>
      <c r="GX20" s="66"/>
      <c r="GY20" s="66"/>
      <c r="GZ20" s="66"/>
      <c r="HA20" s="66"/>
      <c r="HB20" s="66"/>
      <c r="HC20" s="66"/>
      <c r="HD20" s="66"/>
      <c r="HE20" s="66"/>
      <c r="HF20" s="66"/>
      <c r="HG20" s="66"/>
      <c r="HH20" s="66"/>
      <c r="HI20" s="66"/>
      <c r="HJ20" s="66"/>
      <c r="HK20" s="66"/>
      <c r="HL20" s="66"/>
      <c r="HM20" s="66"/>
      <c r="HN20" s="66"/>
      <c r="HO20" s="66"/>
      <c r="HP20" s="66"/>
      <c r="HQ20" s="66"/>
      <c r="HR20" s="66"/>
      <c r="HS20" s="66"/>
      <c r="HT20" s="66"/>
      <c r="HU20" s="66"/>
      <c r="HV20" s="66"/>
      <c r="HW20" s="66"/>
      <c r="HX20" s="66"/>
      <c r="HY20" s="66"/>
      <c r="HZ20" s="66"/>
      <c r="IA20" s="66"/>
      <c r="IB20" s="66"/>
      <c r="IC20" s="66"/>
      <c r="ID20" s="66"/>
      <c r="IE20" s="66"/>
      <c r="IF20" s="66"/>
      <c r="IG20" s="66"/>
      <c r="IH20" s="66"/>
      <c r="II20" s="66"/>
      <c r="IJ20" s="66"/>
      <c r="IK20" s="66"/>
      <c r="IL20" s="66"/>
      <c r="IM20" s="66"/>
      <c r="IN20" s="66"/>
      <c r="IO20" s="66"/>
      <c r="IP20" s="66"/>
      <c r="IQ20" s="66"/>
      <c r="IR20" s="66"/>
      <c r="IS20" s="66"/>
      <c r="IT20" s="66"/>
      <c r="IU20" s="66"/>
      <c r="IV20" s="66"/>
    </row>
    <row r="21" spans="1:256" s="55" customFormat="1" ht="23.25">
      <c r="A21" s="68"/>
      <c r="B21" s="126">
        <v>1</v>
      </c>
      <c r="C21" s="127"/>
      <c r="D21" s="53">
        <f>IF($G$15=$B21,$D$15,IF($G$12=$B21,$D$12,IF($G$13=$B21,$D$13,IF($G$14=$B21,$D$14,IF($G$16=$B21,$D$16,"")))))</f>
      </c>
      <c r="E21" s="53">
        <f>IF($G$15=$B21,$E$15,IF($G$12=$B21,$E$12,IF($G$13=$B21,$E$13,IF($G$14=$B21,$E$14,IF($G$16=$B21,$E$16,"")))))</f>
      </c>
      <c r="F21" s="69">
        <f>IF($G$15=$B21,$F$15,IF($G$12=$B21,$F$12,IF($G$13=$B21,$F$13,IF($G$14=$B21,$F$14,IF($G$16=$B21,$F$16,"")))))</f>
      </c>
      <c r="G21" s="53">
        <f>IF(AND(D21="",N21=""),"",IF(IF(F21="",0,F21)&gt;IF(K21="",0,K21),2,IF(IF(F21="",0,F21)=IF(K21="",0,K21),1,0)))</f>
      </c>
      <c r="H21" s="70" t="s">
        <v>55</v>
      </c>
      <c r="I21" s="124">
        <f>IF(AND(D21="",N21=""),"",IF(IF(K21="",0,K21)&gt;IF(F21="",0,F21),2,IF(IF(K21="",0,K21)=IF(F21="",0,F21),1,0)))</f>
      </c>
      <c r="J21" s="124">
        <f>IF(I21&gt;N21,2,IF(I21=N21,1,0))</f>
        <v>1</v>
      </c>
      <c r="K21" s="128">
        <f>IF($S$15=$B21,$Q$15,IF($S$12=$B21,$Q$12,IF($S$13=$B21,$Q$13,IF($S$14=$B21,$Q$14,IF($S$16=$B21,$Q$16,"")))))</f>
      </c>
      <c r="L21" s="129">
        <f aca="true" t="shared" si="0" ref="L21:M23">IF($G$15=$B21,$F$15,IF($G$12=$B21,$F$12,IF($G$13=$B21,$F$13,IF($G$14=$B21,$F$14,IF($G$16=$B21,$F$16,"")))))</f>
      </c>
      <c r="M21" s="130">
        <f t="shared" si="0"/>
      </c>
      <c r="N21" s="124">
        <f>IF($S$15=$B21,$M$15,IF($S$12=$B21,$M$12,IF($S$13=$B21,$M$13,IF($S$14=$B21,$M$14,IF($S$16=$B21,$M$16,"")))))</f>
      </c>
      <c r="O21" s="124">
        <f aca="true" t="shared" si="1" ref="O21:Q23">IF($G$15=$B21,$D$15,IF($G$12=$B21,$D$12,IF($G$13=$B21,$D$13,IF($G$14=$B21,$D$14,IF($G$16=$B21,$D$16,"")))))</f>
      </c>
      <c r="P21" s="124">
        <f>IF($S$15=$B21,$O$15,IF($S$12=$B21,$O$12,IF($S$13=$B21,$O$13,IF($S$14=$B21,$O$14,IF($S$16=$B21,$O$16,"")))))</f>
      </c>
      <c r="Q21" s="124">
        <f t="shared" si="1"/>
      </c>
      <c r="R21" s="125">
        <v>1</v>
      </c>
      <c r="S21" s="125"/>
      <c r="T21" s="71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2"/>
      <c r="CC21" s="72"/>
      <c r="CD21" s="72"/>
      <c r="CE21" s="72"/>
      <c r="CF21" s="72"/>
      <c r="CG21" s="72"/>
      <c r="CH21" s="72"/>
      <c r="CI21" s="72"/>
      <c r="CJ21" s="72"/>
      <c r="CK21" s="72"/>
      <c r="CL21" s="72"/>
      <c r="CM21" s="72"/>
      <c r="CN21" s="72"/>
      <c r="CO21" s="72"/>
      <c r="CP21" s="72"/>
      <c r="CQ21" s="72"/>
      <c r="CR21" s="72"/>
      <c r="CS21" s="72"/>
      <c r="CT21" s="72"/>
      <c r="CU21" s="72"/>
      <c r="CV21" s="72"/>
      <c r="CW21" s="72"/>
      <c r="CX21" s="72"/>
      <c r="CY21" s="72"/>
      <c r="CZ21" s="72"/>
      <c r="DA21" s="72"/>
      <c r="DB21" s="72"/>
      <c r="DC21" s="72"/>
      <c r="DD21" s="72"/>
      <c r="DE21" s="72"/>
      <c r="DF21" s="72"/>
      <c r="DG21" s="72"/>
      <c r="DH21" s="72"/>
      <c r="DI21" s="72"/>
      <c r="DJ21" s="72"/>
      <c r="DK21" s="72"/>
      <c r="DL21" s="72"/>
      <c r="DM21" s="72"/>
      <c r="DN21" s="72"/>
      <c r="DO21" s="72"/>
      <c r="DP21" s="72"/>
      <c r="DQ21" s="72"/>
      <c r="DR21" s="72"/>
      <c r="DS21" s="72"/>
      <c r="DT21" s="72"/>
      <c r="DU21" s="72"/>
      <c r="DV21" s="72"/>
      <c r="DW21" s="72"/>
      <c r="DX21" s="72"/>
      <c r="DY21" s="72"/>
      <c r="DZ21" s="72"/>
      <c r="EA21" s="72"/>
      <c r="EB21" s="72"/>
      <c r="EC21" s="72"/>
      <c r="ED21" s="72"/>
      <c r="EE21" s="72"/>
      <c r="EF21" s="72"/>
      <c r="EG21" s="72"/>
      <c r="EH21" s="72"/>
      <c r="EI21" s="72"/>
      <c r="EJ21" s="72"/>
      <c r="EK21" s="72"/>
      <c r="EL21" s="72"/>
      <c r="EM21" s="72"/>
      <c r="EN21" s="72"/>
      <c r="EO21" s="72"/>
      <c r="EP21" s="72"/>
      <c r="EQ21" s="72"/>
      <c r="ER21" s="72"/>
      <c r="ES21" s="72"/>
      <c r="ET21" s="72"/>
      <c r="EU21" s="72"/>
      <c r="EV21" s="72"/>
      <c r="EW21" s="72"/>
      <c r="EX21" s="72"/>
      <c r="EY21" s="72"/>
      <c r="EZ21" s="72"/>
      <c r="FA21" s="72"/>
      <c r="FB21" s="72"/>
      <c r="FC21" s="72"/>
      <c r="FD21" s="72"/>
      <c r="FE21" s="72"/>
      <c r="FF21" s="72"/>
      <c r="FG21" s="72"/>
      <c r="FH21" s="72"/>
      <c r="FI21" s="72"/>
      <c r="FJ21" s="72"/>
      <c r="FK21" s="72"/>
      <c r="FL21" s="72"/>
      <c r="FM21" s="72"/>
      <c r="FN21" s="72"/>
      <c r="FO21" s="72"/>
      <c r="FP21" s="72"/>
      <c r="FQ21" s="72"/>
      <c r="FR21" s="72"/>
      <c r="FS21" s="72"/>
      <c r="FT21" s="72"/>
      <c r="FU21" s="72"/>
      <c r="FV21" s="72"/>
      <c r="FW21" s="72"/>
      <c r="FX21" s="72"/>
      <c r="FY21" s="72"/>
      <c r="FZ21" s="72"/>
      <c r="GA21" s="72"/>
      <c r="GB21" s="72"/>
      <c r="GC21" s="72"/>
      <c r="GD21" s="72"/>
      <c r="GE21" s="72"/>
      <c r="GF21" s="72"/>
      <c r="GG21" s="72"/>
      <c r="GH21" s="72"/>
      <c r="GI21" s="72"/>
      <c r="GJ21" s="72"/>
      <c r="GK21" s="72"/>
      <c r="GL21" s="72"/>
      <c r="GM21" s="72"/>
      <c r="GN21" s="72"/>
      <c r="GO21" s="72"/>
      <c r="GP21" s="72"/>
      <c r="GQ21" s="72"/>
      <c r="GR21" s="72"/>
      <c r="GS21" s="72"/>
      <c r="GT21" s="72"/>
      <c r="GU21" s="72"/>
      <c r="GV21" s="72"/>
      <c r="GW21" s="72"/>
      <c r="GX21" s="72"/>
      <c r="GY21" s="72"/>
      <c r="GZ21" s="72"/>
      <c r="HA21" s="72"/>
      <c r="HB21" s="72"/>
      <c r="HC21" s="72"/>
      <c r="HD21" s="72"/>
      <c r="HE21" s="72"/>
      <c r="HF21" s="72"/>
      <c r="HG21" s="72"/>
      <c r="HH21" s="72"/>
      <c r="HI21" s="72"/>
      <c r="HJ21" s="72"/>
      <c r="HK21" s="72"/>
      <c r="HL21" s="72"/>
      <c r="HM21" s="72"/>
      <c r="HN21" s="72"/>
      <c r="HO21" s="72"/>
      <c r="HP21" s="72"/>
      <c r="HQ21" s="72"/>
      <c r="HR21" s="72"/>
      <c r="HS21" s="72"/>
      <c r="HT21" s="72"/>
      <c r="HU21" s="72"/>
      <c r="HV21" s="72"/>
      <c r="HW21" s="72"/>
      <c r="HX21" s="72"/>
      <c r="HY21" s="72"/>
      <c r="HZ21" s="72"/>
      <c r="IA21" s="72"/>
      <c r="IB21" s="72"/>
      <c r="IC21" s="72"/>
      <c r="ID21" s="72"/>
      <c r="IE21" s="72"/>
      <c r="IF21" s="72"/>
      <c r="IG21" s="72"/>
      <c r="IH21" s="72"/>
      <c r="II21" s="72"/>
      <c r="IJ21" s="72"/>
      <c r="IK21" s="72"/>
      <c r="IL21" s="72"/>
      <c r="IM21" s="72"/>
      <c r="IN21" s="72"/>
      <c r="IO21" s="72"/>
      <c r="IP21" s="72"/>
      <c r="IQ21" s="72"/>
      <c r="IR21" s="72"/>
      <c r="IS21" s="72"/>
      <c r="IT21" s="72"/>
      <c r="IU21" s="72"/>
      <c r="IV21" s="72"/>
    </row>
    <row r="22" spans="1:256" s="55" customFormat="1" ht="23.25">
      <c r="A22" s="68"/>
      <c r="B22" s="131">
        <v>2</v>
      </c>
      <c r="C22" s="131"/>
      <c r="D22" s="53">
        <f>IF($G$15=$B22,$D$15,IF($G$12=$B22,$D$12,IF($G$13=$B22,$D$13,IF($G$14=$B22,$D$14,IF($G$16=$B22,$D$16,"")))))</f>
      </c>
      <c r="E22" s="53">
        <f>IF($G$15=$B22,$E$15,IF($G$12=$B22,$E$12,IF($G$13=$B22,$E$13,IF($G$14=$B22,$E$14,IF($G$16=$B22,$E$16,"")))))</f>
      </c>
      <c r="F22" s="53">
        <f>IF($G$15=$B22,$F$15,IF($G$12=$B22,$F$12,IF($G$13=$B22,$F$13,IF($G$14=$B22,$F$14,IF($G$16=$B22,$F$16,"")))))</f>
      </c>
      <c r="G22" s="53">
        <f>IF(AND(D22="",N22=""),"",IF(IF(F22="",0,F22)&gt;IF(K22="",0,K22),2,IF(IF(F22="",0,F22)=IF(K22="",0,K22),1,0)))</f>
      </c>
      <c r="H22" s="70" t="s">
        <v>55</v>
      </c>
      <c r="I22" s="124">
        <f>IF(AND(D22="",N22=""),"",IF(IF(K22="",0,K22)&gt;IF(F22="",0,F22),2,IF(IF(K22="",0,K22)=IF(F22="",0,F22),1,0)))</f>
      </c>
      <c r="J22" s="124">
        <f>IF(I22&gt;N22,2,IF(I22=N22,1,0))</f>
        <v>1</v>
      </c>
      <c r="K22" s="132">
        <f>IF($S$15=$B22,$Q$15,IF($S$12=$B22,$Q$12,IF($S$13=$B22,$Q$13,IF($S$14=$B22,$Q$14,IF($S$16=$B22,$Q$16,"")))))</f>
      </c>
      <c r="L22" s="133">
        <f t="shared" si="0"/>
      </c>
      <c r="M22" s="134">
        <f t="shared" si="0"/>
      </c>
      <c r="N22" s="124">
        <f>IF($S$15=$B22,$M$15,IF($S$12=$B22,$M$12,IF($S$13=$B22,$M$13,IF($S$14=$B22,$M$14,IF($S$16=$B22,$M$16,"")))))</f>
      </c>
      <c r="O22" s="124">
        <f t="shared" si="1"/>
      </c>
      <c r="P22" s="124">
        <f>IF($S$15=$B22,$O$15,IF($S$12=$B22,$O$12,IF($S$13=$B22,$O$13,IF($S$14=$B22,$O$14,IF($S$16=$B22,$O$16,"")))))</f>
      </c>
      <c r="Q22" s="124">
        <f t="shared" si="1"/>
      </c>
      <c r="R22" s="125">
        <v>2</v>
      </c>
      <c r="S22" s="125"/>
      <c r="T22" s="71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72"/>
      <c r="BM22" s="72"/>
      <c r="BN22" s="72"/>
      <c r="BO22" s="72"/>
      <c r="BP22" s="72"/>
      <c r="BQ22" s="72"/>
      <c r="BR22" s="72"/>
      <c r="BS22" s="72"/>
      <c r="BT22" s="72"/>
      <c r="BU22" s="72"/>
      <c r="BV22" s="72"/>
      <c r="BW22" s="72"/>
      <c r="BX22" s="72"/>
      <c r="BY22" s="72"/>
      <c r="BZ22" s="72"/>
      <c r="CA22" s="72"/>
      <c r="CB22" s="72"/>
      <c r="CC22" s="72"/>
      <c r="CD22" s="72"/>
      <c r="CE22" s="72"/>
      <c r="CF22" s="72"/>
      <c r="CG22" s="72"/>
      <c r="CH22" s="72"/>
      <c r="CI22" s="72"/>
      <c r="CJ22" s="72"/>
      <c r="CK22" s="72"/>
      <c r="CL22" s="72"/>
      <c r="CM22" s="72"/>
      <c r="CN22" s="72"/>
      <c r="CO22" s="72"/>
      <c r="CP22" s="72"/>
      <c r="CQ22" s="72"/>
      <c r="CR22" s="72"/>
      <c r="CS22" s="72"/>
      <c r="CT22" s="72"/>
      <c r="CU22" s="72"/>
      <c r="CV22" s="72"/>
      <c r="CW22" s="72"/>
      <c r="CX22" s="72"/>
      <c r="CY22" s="72"/>
      <c r="CZ22" s="72"/>
      <c r="DA22" s="72"/>
      <c r="DB22" s="72"/>
      <c r="DC22" s="72"/>
      <c r="DD22" s="72"/>
      <c r="DE22" s="72"/>
      <c r="DF22" s="72"/>
      <c r="DG22" s="72"/>
      <c r="DH22" s="72"/>
      <c r="DI22" s="72"/>
      <c r="DJ22" s="72"/>
      <c r="DK22" s="72"/>
      <c r="DL22" s="72"/>
      <c r="DM22" s="72"/>
      <c r="DN22" s="72"/>
      <c r="DO22" s="72"/>
      <c r="DP22" s="72"/>
      <c r="DQ22" s="72"/>
      <c r="DR22" s="72"/>
      <c r="DS22" s="72"/>
      <c r="DT22" s="72"/>
      <c r="DU22" s="72"/>
      <c r="DV22" s="72"/>
      <c r="DW22" s="72"/>
      <c r="DX22" s="72"/>
      <c r="DY22" s="72"/>
      <c r="DZ22" s="72"/>
      <c r="EA22" s="72"/>
      <c r="EB22" s="72"/>
      <c r="EC22" s="72"/>
      <c r="ED22" s="72"/>
      <c r="EE22" s="72"/>
      <c r="EF22" s="72"/>
      <c r="EG22" s="72"/>
      <c r="EH22" s="72"/>
      <c r="EI22" s="72"/>
      <c r="EJ22" s="72"/>
      <c r="EK22" s="72"/>
      <c r="EL22" s="72"/>
      <c r="EM22" s="72"/>
      <c r="EN22" s="72"/>
      <c r="EO22" s="72"/>
      <c r="EP22" s="72"/>
      <c r="EQ22" s="72"/>
      <c r="ER22" s="72"/>
      <c r="ES22" s="72"/>
      <c r="ET22" s="72"/>
      <c r="EU22" s="72"/>
      <c r="EV22" s="72"/>
      <c r="EW22" s="72"/>
      <c r="EX22" s="72"/>
      <c r="EY22" s="72"/>
      <c r="EZ22" s="72"/>
      <c r="FA22" s="72"/>
      <c r="FB22" s="72"/>
      <c r="FC22" s="72"/>
      <c r="FD22" s="72"/>
      <c r="FE22" s="72"/>
      <c r="FF22" s="72"/>
      <c r="FG22" s="72"/>
      <c r="FH22" s="72"/>
      <c r="FI22" s="72"/>
      <c r="FJ22" s="72"/>
      <c r="FK22" s="72"/>
      <c r="FL22" s="72"/>
      <c r="FM22" s="72"/>
      <c r="FN22" s="72"/>
      <c r="FO22" s="72"/>
      <c r="FP22" s="72"/>
      <c r="FQ22" s="72"/>
      <c r="FR22" s="72"/>
      <c r="FS22" s="72"/>
      <c r="FT22" s="72"/>
      <c r="FU22" s="72"/>
      <c r="FV22" s="72"/>
      <c r="FW22" s="72"/>
      <c r="FX22" s="72"/>
      <c r="FY22" s="72"/>
      <c r="FZ22" s="72"/>
      <c r="GA22" s="72"/>
      <c r="GB22" s="72"/>
      <c r="GC22" s="72"/>
      <c r="GD22" s="72"/>
      <c r="GE22" s="72"/>
      <c r="GF22" s="72"/>
      <c r="GG22" s="72"/>
      <c r="GH22" s="72"/>
      <c r="GI22" s="72"/>
      <c r="GJ22" s="72"/>
      <c r="GK22" s="72"/>
      <c r="GL22" s="72"/>
      <c r="GM22" s="72"/>
      <c r="GN22" s="72"/>
      <c r="GO22" s="72"/>
      <c r="GP22" s="72"/>
      <c r="GQ22" s="72"/>
      <c r="GR22" s="72"/>
      <c r="GS22" s="72"/>
      <c r="GT22" s="72"/>
      <c r="GU22" s="72"/>
      <c r="GV22" s="72"/>
      <c r="GW22" s="72"/>
      <c r="GX22" s="72"/>
      <c r="GY22" s="72"/>
      <c r="GZ22" s="72"/>
      <c r="HA22" s="72"/>
      <c r="HB22" s="72"/>
      <c r="HC22" s="72"/>
      <c r="HD22" s="72"/>
      <c r="HE22" s="72"/>
      <c r="HF22" s="72"/>
      <c r="HG22" s="72"/>
      <c r="HH22" s="72"/>
      <c r="HI22" s="72"/>
      <c r="HJ22" s="72"/>
      <c r="HK22" s="72"/>
      <c r="HL22" s="72"/>
      <c r="HM22" s="72"/>
      <c r="HN22" s="72"/>
      <c r="HO22" s="72"/>
      <c r="HP22" s="72"/>
      <c r="HQ22" s="72"/>
      <c r="HR22" s="72"/>
      <c r="HS22" s="72"/>
      <c r="HT22" s="72"/>
      <c r="HU22" s="72"/>
      <c r="HV22" s="72"/>
      <c r="HW22" s="72"/>
      <c r="HX22" s="72"/>
      <c r="HY22" s="72"/>
      <c r="HZ22" s="72"/>
      <c r="IA22" s="72"/>
      <c r="IB22" s="72"/>
      <c r="IC22" s="72"/>
      <c r="ID22" s="72"/>
      <c r="IE22" s="72"/>
      <c r="IF22" s="72"/>
      <c r="IG22" s="72"/>
      <c r="IH22" s="72"/>
      <c r="II22" s="72"/>
      <c r="IJ22" s="72"/>
      <c r="IK22" s="72"/>
      <c r="IL22" s="72"/>
      <c r="IM22" s="72"/>
      <c r="IN22" s="72"/>
      <c r="IO22" s="72"/>
      <c r="IP22" s="72"/>
      <c r="IQ22" s="72"/>
      <c r="IR22" s="72"/>
      <c r="IS22" s="72"/>
      <c r="IT22" s="72"/>
      <c r="IU22" s="72"/>
      <c r="IV22" s="72"/>
    </row>
    <row r="23" spans="1:256" s="55" customFormat="1" ht="24" thickBot="1">
      <c r="A23" s="68"/>
      <c r="B23" s="131">
        <v>3</v>
      </c>
      <c r="C23" s="131"/>
      <c r="D23" s="53">
        <f>IF($G$15=$B23,$D$15,IF($G$12=$B23,$D$12,IF($G$13=$B23,$D$13,IF($G$14=$B23,$D$14,IF($G$16=$B23,$D$16,"")))))</f>
      </c>
      <c r="E23" s="53">
        <f>IF($G$15=$B23,$E$15,IF($G$12=$B23,$E$12,IF($G$13=$B23,$E$13,IF($G$14=$B23,$E$14,IF($G$16=$B23,$E$16,"")))))</f>
      </c>
      <c r="F23" s="53">
        <f>IF($G$15=$B23,$F$15,IF($G$12=$B23,$F$12,IF($G$13=$B23,$F$13,IF($G$14=$B23,$F$14,IF($G$16=$B23,$F$16,"")))))</f>
      </c>
      <c r="G23" s="53">
        <f>IF(AND(D23="",N23=""),"",IF(IF(F23="",0,F23)&gt;IF(K23="",0,K23),2,IF(IF(F23="",0,F23)=IF(K23="",0,K23),1,0)))</f>
      </c>
      <c r="H23" s="70" t="s">
        <v>55</v>
      </c>
      <c r="I23" s="124">
        <f>IF(AND(D23="",N23=""),"",IF(IF(K23="",0,K23)&gt;IF(F23="",0,F23),2,IF(IF(K23="",0,K23)=IF(F23="",0,F23),1,0)))</f>
      </c>
      <c r="J23" s="124">
        <f>IF(I23&gt;N23,2,IF(I23=N23,1,0))</f>
        <v>1</v>
      </c>
      <c r="K23" s="132">
        <f>IF($S$15=$B23,$Q$15,IF($S$12=$B23,$Q$12,IF($S$13=$B23,$Q$13,IF($S$14=$B23,$Q$14,IF($S$16=$B23,$Q$16,"")))))</f>
      </c>
      <c r="L23" s="133">
        <f t="shared" si="0"/>
      </c>
      <c r="M23" s="134">
        <f t="shared" si="0"/>
      </c>
      <c r="N23" s="124">
        <f>IF($S$15=$B23,$M$15,IF($S$12=$B23,$M$12,IF($S$13=$B23,$M$13,IF($S$14=$B23,$M$14,IF($S$16=$B23,$M$16,"")))))</f>
      </c>
      <c r="O23" s="124">
        <f t="shared" si="1"/>
      </c>
      <c r="P23" s="124">
        <f>IF($S$15=$B23,$O$15,IF($S$12=$B23,$O$12,IF($S$13=$B23,$O$13,IF($S$14=$B23,$O$14,IF($S$16=$B23,$O$16,"")))))</f>
      </c>
      <c r="Q23" s="124">
        <f t="shared" si="1"/>
      </c>
      <c r="R23" s="125">
        <v>3</v>
      </c>
      <c r="S23" s="125"/>
      <c r="T23" s="71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  <c r="CC23" s="72"/>
      <c r="CD23" s="72"/>
      <c r="CE23" s="72"/>
      <c r="CF23" s="72"/>
      <c r="CG23" s="72"/>
      <c r="CH23" s="72"/>
      <c r="CI23" s="72"/>
      <c r="CJ23" s="72"/>
      <c r="CK23" s="72"/>
      <c r="CL23" s="72"/>
      <c r="CM23" s="72"/>
      <c r="CN23" s="72"/>
      <c r="CO23" s="72"/>
      <c r="CP23" s="72"/>
      <c r="CQ23" s="72"/>
      <c r="CR23" s="72"/>
      <c r="CS23" s="72"/>
      <c r="CT23" s="72"/>
      <c r="CU23" s="72"/>
      <c r="CV23" s="72"/>
      <c r="CW23" s="72"/>
      <c r="CX23" s="72"/>
      <c r="CY23" s="72"/>
      <c r="CZ23" s="72"/>
      <c r="DA23" s="72"/>
      <c r="DB23" s="72"/>
      <c r="DC23" s="72"/>
      <c r="DD23" s="72"/>
      <c r="DE23" s="72"/>
      <c r="DF23" s="72"/>
      <c r="DG23" s="72"/>
      <c r="DH23" s="72"/>
      <c r="DI23" s="72"/>
      <c r="DJ23" s="72"/>
      <c r="DK23" s="72"/>
      <c r="DL23" s="72"/>
      <c r="DM23" s="72"/>
      <c r="DN23" s="72"/>
      <c r="DO23" s="72"/>
      <c r="DP23" s="72"/>
      <c r="DQ23" s="72"/>
      <c r="DR23" s="72"/>
      <c r="DS23" s="72"/>
      <c r="DT23" s="72"/>
      <c r="DU23" s="72"/>
      <c r="DV23" s="72"/>
      <c r="DW23" s="72"/>
      <c r="DX23" s="72"/>
      <c r="DY23" s="72"/>
      <c r="DZ23" s="72"/>
      <c r="EA23" s="72"/>
      <c r="EB23" s="72"/>
      <c r="EC23" s="72"/>
      <c r="ED23" s="72"/>
      <c r="EE23" s="72"/>
      <c r="EF23" s="72"/>
      <c r="EG23" s="72"/>
      <c r="EH23" s="72"/>
      <c r="EI23" s="72"/>
      <c r="EJ23" s="72"/>
      <c r="EK23" s="72"/>
      <c r="EL23" s="72"/>
      <c r="EM23" s="72"/>
      <c r="EN23" s="72"/>
      <c r="EO23" s="72"/>
      <c r="EP23" s="72"/>
      <c r="EQ23" s="72"/>
      <c r="ER23" s="72"/>
      <c r="ES23" s="72"/>
      <c r="ET23" s="72"/>
      <c r="EU23" s="72"/>
      <c r="EV23" s="72"/>
      <c r="EW23" s="72"/>
      <c r="EX23" s="72"/>
      <c r="EY23" s="72"/>
      <c r="EZ23" s="72"/>
      <c r="FA23" s="72"/>
      <c r="FB23" s="72"/>
      <c r="FC23" s="72"/>
      <c r="FD23" s="72"/>
      <c r="FE23" s="72"/>
      <c r="FF23" s="72"/>
      <c r="FG23" s="72"/>
      <c r="FH23" s="72"/>
      <c r="FI23" s="72"/>
      <c r="FJ23" s="72"/>
      <c r="FK23" s="72"/>
      <c r="FL23" s="72"/>
      <c r="FM23" s="72"/>
      <c r="FN23" s="72"/>
      <c r="FO23" s="72"/>
      <c r="FP23" s="72"/>
      <c r="FQ23" s="72"/>
      <c r="FR23" s="72"/>
      <c r="FS23" s="72"/>
      <c r="FT23" s="72"/>
      <c r="FU23" s="72"/>
      <c r="FV23" s="72"/>
      <c r="FW23" s="72"/>
      <c r="FX23" s="72"/>
      <c r="FY23" s="72"/>
      <c r="FZ23" s="72"/>
      <c r="GA23" s="72"/>
      <c r="GB23" s="72"/>
      <c r="GC23" s="72"/>
      <c r="GD23" s="72"/>
      <c r="GE23" s="72"/>
      <c r="GF23" s="72"/>
      <c r="GG23" s="72"/>
      <c r="GH23" s="72"/>
      <c r="GI23" s="72"/>
      <c r="GJ23" s="72"/>
      <c r="GK23" s="72"/>
      <c r="GL23" s="72"/>
      <c r="GM23" s="72"/>
      <c r="GN23" s="72"/>
      <c r="GO23" s="72"/>
      <c r="GP23" s="72"/>
      <c r="GQ23" s="72"/>
      <c r="GR23" s="72"/>
      <c r="GS23" s="72"/>
      <c r="GT23" s="72"/>
      <c r="GU23" s="72"/>
      <c r="GV23" s="72"/>
      <c r="GW23" s="72"/>
      <c r="GX23" s="72"/>
      <c r="GY23" s="72"/>
      <c r="GZ23" s="72"/>
      <c r="HA23" s="72"/>
      <c r="HB23" s="72"/>
      <c r="HC23" s="72"/>
      <c r="HD23" s="72"/>
      <c r="HE23" s="72"/>
      <c r="HF23" s="72"/>
      <c r="HG23" s="72"/>
      <c r="HH23" s="72"/>
      <c r="HI23" s="72"/>
      <c r="HJ23" s="72"/>
      <c r="HK23" s="72"/>
      <c r="HL23" s="72"/>
      <c r="HM23" s="72"/>
      <c r="HN23" s="72"/>
      <c r="HO23" s="72"/>
      <c r="HP23" s="72"/>
      <c r="HQ23" s="72"/>
      <c r="HR23" s="72"/>
      <c r="HS23" s="72"/>
      <c r="HT23" s="72"/>
      <c r="HU23" s="72"/>
      <c r="HV23" s="72"/>
      <c r="HW23" s="72"/>
      <c r="HX23" s="72"/>
      <c r="HY23" s="72"/>
      <c r="HZ23" s="72"/>
      <c r="IA23" s="72"/>
      <c r="IB23" s="72"/>
      <c r="IC23" s="72"/>
      <c r="ID23" s="72"/>
      <c r="IE23" s="72"/>
      <c r="IF23" s="72"/>
      <c r="IG23" s="72"/>
      <c r="IH23" s="72"/>
      <c r="II23" s="72"/>
      <c r="IJ23" s="72"/>
      <c r="IK23" s="72"/>
      <c r="IL23" s="72"/>
      <c r="IM23" s="72"/>
      <c r="IN23" s="72"/>
      <c r="IO23" s="72"/>
      <c r="IP23" s="72"/>
      <c r="IQ23" s="72"/>
      <c r="IR23" s="72"/>
      <c r="IS23" s="72"/>
      <c r="IT23" s="72"/>
      <c r="IU23" s="72"/>
      <c r="IV23" s="72"/>
    </row>
    <row r="24" spans="1:256" s="55" customFormat="1" ht="24" thickBot="1">
      <c r="A24" s="68"/>
      <c r="B24" s="72"/>
      <c r="C24" s="72"/>
      <c r="D24" s="72"/>
      <c r="E24" s="72"/>
      <c r="F24" s="73" t="s">
        <v>56</v>
      </c>
      <c r="G24" s="74">
        <f>IF(AND(SUM(G21:G23)=0,SUM(I21:I23)=0),"",SUM(G21:G23))</f>
      </c>
      <c r="H24" s="75" t="s">
        <v>55</v>
      </c>
      <c r="I24" s="135">
        <f>IF(AND(SUM(G21:G23)=0,SUM(I21:I23)=0),"",SUM(I21:I23))</f>
      </c>
      <c r="J24" s="136">
        <f>SUM(J21:J23)</f>
        <v>3</v>
      </c>
      <c r="K24" s="72"/>
      <c r="L24" s="72"/>
      <c r="M24" s="72"/>
      <c r="N24" s="72"/>
      <c r="O24" s="72"/>
      <c r="P24" s="72"/>
      <c r="Q24" s="72"/>
      <c r="R24" s="72"/>
      <c r="S24" s="72"/>
      <c r="T24" s="76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2"/>
      <c r="CA24" s="72"/>
      <c r="CB24" s="72"/>
      <c r="CC24" s="72"/>
      <c r="CD24" s="72"/>
      <c r="CE24" s="72"/>
      <c r="CF24" s="72"/>
      <c r="CG24" s="72"/>
      <c r="CH24" s="72"/>
      <c r="CI24" s="72"/>
      <c r="CJ24" s="72"/>
      <c r="CK24" s="72"/>
      <c r="CL24" s="72"/>
      <c r="CM24" s="72"/>
      <c r="CN24" s="72"/>
      <c r="CO24" s="72"/>
      <c r="CP24" s="72"/>
      <c r="CQ24" s="72"/>
      <c r="CR24" s="72"/>
      <c r="CS24" s="72"/>
      <c r="CT24" s="72"/>
      <c r="CU24" s="72"/>
      <c r="CV24" s="72"/>
      <c r="CW24" s="72"/>
      <c r="CX24" s="72"/>
      <c r="CY24" s="72"/>
      <c r="CZ24" s="72"/>
      <c r="DA24" s="72"/>
      <c r="DB24" s="72"/>
      <c r="DC24" s="72"/>
      <c r="DD24" s="72"/>
      <c r="DE24" s="72"/>
      <c r="DF24" s="72"/>
      <c r="DG24" s="72"/>
      <c r="DH24" s="72"/>
      <c r="DI24" s="72"/>
      <c r="DJ24" s="72"/>
      <c r="DK24" s="72"/>
      <c r="DL24" s="72"/>
      <c r="DM24" s="72"/>
      <c r="DN24" s="72"/>
      <c r="DO24" s="72"/>
      <c r="DP24" s="72"/>
      <c r="DQ24" s="72"/>
      <c r="DR24" s="72"/>
      <c r="DS24" s="72"/>
      <c r="DT24" s="72"/>
      <c r="DU24" s="72"/>
      <c r="DV24" s="72"/>
      <c r="DW24" s="72"/>
      <c r="DX24" s="72"/>
      <c r="DY24" s="72"/>
      <c r="DZ24" s="72"/>
      <c r="EA24" s="72"/>
      <c r="EB24" s="72"/>
      <c r="EC24" s="72"/>
      <c r="ED24" s="72"/>
      <c r="EE24" s="72"/>
      <c r="EF24" s="72"/>
      <c r="EG24" s="72"/>
      <c r="EH24" s="72"/>
      <c r="EI24" s="72"/>
      <c r="EJ24" s="72"/>
      <c r="EK24" s="72"/>
      <c r="EL24" s="72"/>
      <c r="EM24" s="72"/>
      <c r="EN24" s="72"/>
      <c r="EO24" s="72"/>
      <c r="EP24" s="72"/>
      <c r="EQ24" s="72"/>
      <c r="ER24" s="72"/>
      <c r="ES24" s="72"/>
      <c r="ET24" s="72"/>
      <c r="EU24" s="72"/>
      <c r="EV24" s="72"/>
      <c r="EW24" s="72"/>
      <c r="EX24" s="72"/>
      <c r="EY24" s="72"/>
      <c r="EZ24" s="72"/>
      <c r="FA24" s="72"/>
      <c r="FB24" s="72"/>
      <c r="FC24" s="72"/>
      <c r="FD24" s="72"/>
      <c r="FE24" s="72"/>
      <c r="FF24" s="72"/>
      <c r="FG24" s="72"/>
      <c r="FH24" s="72"/>
      <c r="FI24" s="72"/>
      <c r="FJ24" s="72"/>
      <c r="FK24" s="72"/>
      <c r="FL24" s="72"/>
      <c r="FM24" s="72"/>
      <c r="FN24" s="72"/>
      <c r="FO24" s="72"/>
      <c r="FP24" s="72"/>
      <c r="FQ24" s="72"/>
      <c r="FR24" s="72"/>
      <c r="FS24" s="72"/>
      <c r="FT24" s="72"/>
      <c r="FU24" s="72"/>
      <c r="FV24" s="72"/>
      <c r="FW24" s="72"/>
      <c r="FX24" s="72"/>
      <c r="FY24" s="72"/>
      <c r="FZ24" s="72"/>
      <c r="GA24" s="72"/>
      <c r="GB24" s="72"/>
      <c r="GC24" s="72"/>
      <c r="GD24" s="72"/>
      <c r="GE24" s="72"/>
      <c r="GF24" s="72"/>
      <c r="GG24" s="72"/>
      <c r="GH24" s="72"/>
      <c r="GI24" s="72"/>
      <c r="GJ24" s="72"/>
      <c r="GK24" s="72"/>
      <c r="GL24" s="72"/>
      <c r="GM24" s="72"/>
      <c r="GN24" s="72"/>
      <c r="GO24" s="72"/>
      <c r="GP24" s="72"/>
      <c r="GQ24" s="72"/>
      <c r="GR24" s="72"/>
      <c r="GS24" s="72"/>
      <c r="GT24" s="72"/>
      <c r="GU24" s="72"/>
      <c r="GV24" s="72"/>
      <c r="GW24" s="72"/>
      <c r="GX24" s="72"/>
      <c r="GY24" s="72"/>
      <c r="GZ24" s="72"/>
      <c r="HA24" s="72"/>
      <c r="HB24" s="72"/>
      <c r="HC24" s="72"/>
      <c r="HD24" s="72"/>
      <c r="HE24" s="72"/>
      <c r="HF24" s="72"/>
      <c r="HG24" s="72"/>
      <c r="HH24" s="72"/>
      <c r="HI24" s="72"/>
      <c r="HJ24" s="72"/>
      <c r="HK24" s="72"/>
      <c r="HL24" s="72"/>
      <c r="HM24" s="72"/>
      <c r="HN24" s="72"/>
      <c r="HO24" s="72"/>
      <c r="HP24" s="72"/>
      <c r="HQ24" s="72"/>
      <c r="HR24" s="72"/>
      <c r="HS24" s="72"/>
      <c r="HT24" s="72"/>
      <c r="HU24" s="72"/>
      <c r="HV24" s="72"/>
      <c r="HW24" s="72"/>
      <c r="HX24" s="72"/>
      <c r="HY24" s="72"/>
      <c r="HZ24" s="72"/>
      <c r="IA24" s="72"/>
      <c r="IB24" s="72"/>
      <c r="IC24" s="72"/>
      <c r="ID24" s="72"/>
      <c r="IE24" s="72"/>
      <c r="IF24" s="72"/>
      <c r="IG24" s="72"/>
      <c r="IH24" s="72"/>
      <c r="II24" s="72"/>
      <c r="IJ24" s="72"/>
      <c r="IK24" s="72"/>
      <c r="IL24" s="72"/>
      <c r="IM24" s="72"/>
      <c r="IN24" s="72"/>
      <c r="IO24" s="72"/>
      <c r="IP24" s="72"/>
      <c r="IQ24" s="72"/>
      <c r="IR24" s="72"/>
      <c r="IS24" s="72"/>
      <c r="IT24" s="72"/>
      <c r="IU24" s="72"/>
      <c r="IV24" s="72"/>
    </row>
    <row r="25" spans="1:256" s="3" customFormat="1" ht="18.75" thickBot="1">
      <c r="A25" s="77"/>
      <c r="B25" s="78"/>
      <c r="C25" s="78"/>
      <c r="D25" s="78"/>
      <c r="E25" s="78"/>
      <c r="F25" s="79" t="s">
        <v>57</v>
      </c>
      <c r="G25" s="74">
        <f>IF(G24="","",IF(G24&gt;I24,2,IF(G24=I24,1,0)))</f>
      </c>
      <c r="H25" s="75" t="s">
        <v>55</v>
      </c>
      <c r="I25" s="137">
        <f>IF(I24="","",IF(I24&gt;G24,2,IF(I24=G24,1,0)))</f>
      </c>
      <c r="J25" s="138">
        <f>IF(SUM(I21:I23)&gt;SUM(N21:P23),2,IF(SUM(I21:I23)=SUM(N21:P23),1,0))</f>
        <v>1</v>
      </c>
      <c r="K25" s="78"/>
      <c r="L25" s="78"/>
      <c r="M25" s="78"/>
      <c r="N25" s="78"/>
      <c r="O25" s="78"/>
      <c r="P25" s="78"/>
      <c r="Q25" s="78"/>
      <c r="R25" s="78"/>
      <c r="S25" s="78"/>
      <c r="T25" s="80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3:256" s="46" customFormat="1" ht="6.75"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  <c r="BI26" s="81"/>
      <c r="BJ26" s="81"/>
      <c r="BK26" s="81"/>
      <c r="BL26" s="81"/>
      <c r="BM26" s="81"/>
      <c r="BN26" s="81"/>
      <c r="BO26" s="81"/>
      <c r="BP26" s="81"/>
      <c r="BQ26" s="81"/>
      <c r="BR26" s="81"/>
      <c r="BS26" s="81"/>
      <c r="BT26" s="81"/>
      <c r="BU26" s="81"/>
      <c r="BV26" s="81"/>
      <c r="BW26" s="81"/>
      <c r="BX26" s="81"/>
      <c r="BY26" s="81"/>
      <c r="BZ26" s="81"/>
      <c r="CA26" s="81"/>
      <c r="CB26" s="81"/>
      <c r="CC26" s="81"/>
      <c r="CD26" s="81"/>
      <c r="CE26" s="81"/>
      <c r="CF26" s="81"/>
      <c r="CG26" s="81"/>
      <c r="CH26" s="81"/>
      <c r="CI26" s="81"/>
      <c r="CJ26" s="81"/>
      <c r="CK26" s="81"/>
      <c r="CL26" s="81"/>
      <c r="CM26" s="81"/>
      <c r="CN26" s="81"/>
      <c r="CO26" s="81"/>
      <c r="CP26" s="81"/>
      <c r="CQ26" s="81"/>
      <c r="CR26" s="81"/>
      <c r="CS26" s="81"/>
      <c r="CT26" s="81"/>
      <c r="CU26" s="81"/>
      <c r="CV26" s="81"/>
      <c r="CW26" s="81"/>
      <c r="CX26" s="81"/>
      <c r="CY26" s="81"/>
      <c r="CZ26" s="81"/>
      <c r="DA26" s="81"/>
      <c r="DB26" s="81"/>
      <c r="DC26" s="81"/>
      <c r="DD26" s="81"/>
      <c r="DE26" s="81"/>
      <c r="DF26" s="81"/>
      <c r="DG26" s="81"/>
      <c r="DH26" s="81"/>
      <c r="DI26" s="81"/>
      <c r="DJ26" s="81"/>
      <c r="DK26" s="81"/>
      <c r="DL26" s="81"/>
      <c r="DM26" s="81"/>
      <c r="DN26" s="81"/>
      <c r="DO26" s="81"/>
      <c r="DP26" s="81"/>
      <c r="DQ26" s="81"/>
      <c r="DR26" s="81"/>
      <c r="DS26" s="81"/>
      <c r="DT26" s="81"/>
      <c r="DU26" s="81"/>
      <c r="DV26" s="81"/>
      <c r="DW26" s="81"/>
      <c r="DX26" s="81"/>
      <c r="DY26" s="81"/>
      <c r="DZ26" s="81"/>
      <c r="EA26" s="81"/>
      <c r="EB26" s="81"/>
      <c r="EC26" s="81"/>
      <c r="ED26" s="81"/>
      <c r="EE26" s="81"/>
      <c r="EF26" s="81"/>
      <c r="EG26" s="81"/>
      <c r="EH26" s="81"/>
      <c r="EI26" s="81"/>
      <c r="EJ26" s="81"/>
      <c r="EK26" s="81"/>
      <c r="EL26" s="81"/>
      <c r="EM26" s="81"/>
      <c r="EN26" s="81"/>
      <c r="EO26" s="81"/>
      <c r="EP26" s="81"/>
      <c r="EQ26" s="81"/>
      <c r="ER26" s="81"/>
      <c r="ES26" s="81"/>
      <c r="ET26" s="81"/>
      <c r="EU26" s="81"/>
      <c r="EV26" s="81"/>
      <c r="EW26" s="81"/>
      <c r="EX26" s="81"/>
      <c r="EY26" s="81"/>
      <c r="EZ26" s="81"/>
      <c r="FA26" s="81"/>
      <c r="FB26" s="81"/>
      <c r="FC26" s="81"/>
      <c r="FD26" s="81"/>
      <c r="FE26" s="81"/>
      <c r="FF26" s="81"/>
      <c r="FG26" s="81"/>
      <c r="FH26" s="81"/>
      <c r="FI26" s="81"/>
      <c r="FJ26" s="81"/>
      <c r="FK26" s="81"/>
      <c r="FL26" s="81"/>
      <c r="FM26" s="81"/>
      <c r="FN26" s="81"/>
      <c r="FO26" s="81"/>
      <c r="FP26" s="81"/>
      <c r="FQ26" s="81"/>
      <c r="FR26" s="81"/>
      <c r="FS26" s="81"/>
      <c r="FT26" s="81"/>
      <c r="FU26" s="81"/>
      <c r="FV26" s="81"/>
      <c r="FW26" s="81"/>
      <c r="FX26" s="81"/>
      <c r="FY26" s="81"/>
      <c r="FZ26" s="81"/>
      <c r="GA26" s="81"/>
      <c r="GB26" s="81"/>
      <c r="GC26" s="81"/>
      <c r="GD26" s="81"/>
      <c r="GE26" s="81"/>
      <c r="GF26" s="81"/>
      <c r="GG26" s="81"/>
      <c r="GH26" s="81"/>
      <c r="GI26" s="81"/>
      <c r="GJ26" s="81"/>
      <c r="GK26" s="81"/>
      <c r="GL26" s="81"/>
      <c r="GM26" s="81"/>
      <c r="GN26" s="81"/>
      <c r="GO26" s="81"/>
      <c r="GP26" s="81"/>
      <c r="GQ26" s="81"/>
      <c r="GR26" s="81"/>
      <c r="GS26" s="81"/>
      <c r="GT26" s="81"/>
      <c r="GU26" s="81"/>
      <c r="GV26" s="81"/>
      <c r="GW26" s="81"/>
      <c r="GX26" s="81"/>
      <c r="GY26" s="81"/>
      <c r="GZ26" s="81"/>
      <c r="HA26" s="81"/>
      <c r="HB26" s="81"/>
      <c r="HC26" s="81"/>
      <c r="HD26" s="81"/>
      <c r="HE26" s="81"/>
      <c r="HF26" s="81"/>
      <c r="HG26" s="81"/>
      <c r="HH26" s="81"/>
      <c r="HI26" s="81"/>
      <c r="HJ26" s="81"/>
      <c r="HK26" s="81"/>
      <c r="HL26" s="81"/>
      <c r="HM26" s="81"/>
      <c r="HN26" s="81"/>
      <c r="HO26" s="81"/>
      <c r="HP26" s="81"/>
      <c r="HQ26" s="81"/>
      <c r="HR26" s="81"/>
      <c r="HS26" s="81"/>
      <c r="HT26" s="81"/>
      <c r="HU26" s="81"/>
      <c r="HV26" s="81"/>
      <c r="HW26" s="81"/>
      <c r="HX26" s="81"/>
      <c r="HY26" s="81"/>
      <c r="HZ26" s="81"/>
      <c r="IA26" s="81"/>
      <c r="IB26" s="81"/>
      <c r="IC26" s="81"/>
      <c r="ID26" s="81"/>
      <c r="IE26" s="81"/>
      <c r="IF26" s="81"/>
      <c r="IG26" s="81"/>
      <c r="IH26" s="81"/>
      <c r="II26" s="81"/>
      <c r="IJ26" s="81"/>
      <c r="IK26" s="81"/>
      <c r="IL26" s="81"/>
      <c r="IM26" s="81"/>
      <c r="IN26" s="81"/>
      <c r="IO26" s="81"/>
      <c r="IP26" s="81"/>
      <c r="IQ26" s="81"/>
      <c r="IR26" s="81"/>
      <c r="IS26" s="81"/>
      <c r="IT26" s="81"/>
      <c r="IU26" s="81"/>
      <c r="IV26" s="81"/>
    </row>
    <row r="27" s="3" customFormat="1" ht="11.25">
      <c r="A27" s="4" t="s">
        <v>58</v>
      </c>
    </row>
    <row r="28" s="3" customFormat="1" ht="11.25">
      <c r="A28" s="3" t="s">
        <v>59</v>
      </c>
    </row>
    <row r="29" ht="12.75">
      <c r="A29" s="82" t="s">
        <v>60</v>
      </c>
    </row>
    <row r="30" s="3" customFormat="1" ht="11.25">
      <c r="A30" s="82"/>
    </row>
    <row r="31" s="3" customFormat="1" ht="11.25"/>
    <row r="32" spans="2:18" s="3" customFormat="1" ht="12" thickBot="1">
      <c r="B32" s="78"/>
      <c r="C32" s="78"/>
      <c r="D32" s="78"/>
      <c r="E32" s="78"/>
      <c r="F32" s="78"/>
      <c r="K32" s="78"/>
      <c r="L32" s="78"/>
      <c r="M32" s="78"/>
      <c r="N32" s="78"/>
      <c r="O32" s="78"/>
      <c r="P32" s="78"/>
      <c r="Q32" s="78"/>
      <c r="R32" s="78"/>
    </row>
    <row r="33" spans="2:18" ht="12.75">
      <c r="B33" s="139" t="s">
        <v>61</v>
      </c>
      <c r="C33" s="139"/>
      <c r="D33" s="139"/>
      <c r="E33" s="139"/>
      <c r="F33" s="139"/>
      <c r="K33" s="139" t="s">
        <v>62</v>
      </c>
      <c r="L33" s="139"/>
      <c r="M33" s="139"/>
      <c r="N33" s="139"/>
      <c r="O33" s="139"/>
      <c r="P33" s="139"/>
      <c r="Q33" s="139"/>
      <c r="R33" s="139"/>
    </row>
  </sheetData>
  <mergeCells count="67">
    <mergeCell ref="I24:J24"/>
    <mergeCell ref="I25:J25"/>
    <mergeCell ref="B33:F33"/>
    <mergeCell ref="K33:R33"/>
    <mergeCell ref="P23:Q23"/>
    <mergeCell ref="R23:S23"/>
    <mergeCell ref="B22:C22"/>
    <mergeCell ref="I22:J22"/>
    <mergeCell ref="B23:C23"/>
    <mergeCell ref="I23:J23"/>
    <mergeCell ref="K23:M23"/>
    <mergeCell ref="N23:O23"/>
    <mergeCell ref="K22:M22"/>
    <mergeCell ref="N22:O22"/>
    <mergeCell ref="P20:Q20"/>
    <mergeCell ref="R20:S20"/>
    <mergeCell ref="P21:Q21"/>
    <mergeCell ref="R21:S21"/>
    <mergeCell ref="P22:Q22"/>
    <mergeCell ref="R22:S22"/>
    <mergeCell ref="B21:C21"/>
    <mergeCell ref="I21:J21"/>
    <mergeCell ref="K21:M21"/>
    <mergeCell ref="N21:O21"/>
    <mergeCell ref="B20:C20"/>
    <mergeCell ref="I20:J20"/>
    <mergeCell ref="K20:M20"/>
    <mergeCell ref="N20:O20"/>
    <mergeCell ref="S15:T15"/>
    <mergeCell ref="J16:K16"/>
    <mergeCell ref="M16:N16"/>
    <mergeCell ref="O16:P16"/>
    <mergeCell ref="Q16:R16"/>
    <mergeCell ref="S16:T16"/>
    <mergeCell ref="J15:K15"/>
    <mergeCell ref="M15:N15"/>
    <mergeCell ref="O15:P15"/>
    <mergeCell ref="Q15:R15"/>
    <mergeCell ref="S13:T13"/>
    <mergeCell ref="J14:K14"/>
    <mergeCell ref="M14:N14"/>
    <mergeCell ref="O14:P14"/>
    <mergeCell ref="Q14:R14"/>
    <mergeCell ref="S14:T14"/>
    <mergeCell ref="J13:K13"/>
    <mergeCell ref="M13:N13"/>
    <mergeCell ref="O13:P13"/>
    <mergeCell ref="Q13:R13"/>
    <mergeCell ref="S11:T11"/>
    <mergeCell ref="J12:K12"/>
    <mergeCell ref="M12:N12"/>
    <mergeCell ref="O12:P12"/>
    <mergeCell ref="Q12:R12"/>
    <mergeCell ref="S12:T12"/>
    <mergeCell ref="J11:K11"/>
    <mergeCell ref="M11:N11"/>
    <mergeCell ref="O11:P11"/>
    <mergeCell ref="Q11:R11"/>
    <mergeCell ref="S6:T6"/>
    <mergeCell ref="B8:F8"/>
    <mergeCell ref="K8:R8"/>
    <mergeCell ref="B9:F9"/>
    <mergeCell ref="K9:R9"/>
    <mergeCell ref="S2:T2"/>
    <mergeCell ref="D4:F4"/>
    <mergeCell ref="K4:N4"/>
    <mergeCell ref="S4:T4"/>
  </mergeCells>
  <printOptions/>
  <pageMargins left="0.7874015748031497" right="0.3937007874015748" top="0.3937007874015748" bottom="0.3937007874015748" header="0.5118110236220472" footer="0.5118110236220472"/>
  <pageSetup horizontalDpi="300" verticalDpi="300" orientation="portrait" paperSize="9" scale="96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11"/>
  <dimension ref="A1:IV33"/>
  <sheetViews>
    <sheetView showGridLines="0" zoomScale="75" zoomScaleNormal="75" workbookViewId="0" topLeftCell="A1">
      <selection activeCell="D16" sqref="D16"/>
    </sheetView>
  </sheetViews>
  <sheetFormatPr defaultColWidth="11.421875" defaultRowHeight="12.75"/>
  <cols>
    <col min="1" max="1" width="3.7109375" style="33" customWidth="1"/>
    <col min="2" max="2" width="5.57421875" style="33" customWidth="1"/>
    <col min="3" max="3" width="3.7109375" style="33" customWidth="1"/>
    <col min="4" max="5" width="18.7109375" style="33" customWidth="1"/>
    <col min="6" max="6" width="8.140625" style="33" customWidth="1"/>
    <col min="7" max="7" width="6.7109375" style="33" customWidth="1"/>
    <col min="8" max="8" width="1.28515625" style="33" customWidth="1"/>
    <col min="9" max="10" width="3.7109375" style="33" customWidth="1"/>
    <col min="11" max="11" width="1.7109375" style="33" customWidth="1"/>
    <col min="12" max="12" width="3.7109375" style="33" customWidth="1"/>
    <col min="13" max="13" width="2.7109375" style="33" customWidth="1"/>
    <col min="14" max="14" width="16.7109375" style="33" customWidth="1"/>
    <col min="15" max="15" width="2.7109375" style="33" customWidth="1"/>
    <col min="16" max="16" width="18.8515625" style="33" customWidth="1"/>
    <col min="17" max="17" width="2.7109375" style="33" customWidth="1"/>
    <col min="18" max="18" width="6.7109375" style="33" customWidth="1"/>
    <col min="19" max="20" width="3.7109375" style="33" customWidth="1"/>
    <col min="21" max="16384" width="11.421875" style="33" customWidth="1"/>
  </cols>
  <sheetData>
    <row r="1" s="32" customFormat="1" ht="25.5">
      <c r="A1" s="31" t="s">
        <v>43</v>
      </c>
    </row>
    <row r="2" spans="17:20" ht="15.75" thickBot="1">
      <c r="Q2" s="34" t="s">
        <v>44</v>
      </c>
      <c r="R2" s="35" t="s">
        <v>2</v>
      </c>
      <c r="S2" s="96">
        <f>IF(Grunddaten!$F$5="","",Grunddaten!$F$5)</f>
      </c>
      <c r="T2" s="96"/>
    </row>
    <row r="3" spans="17:20" s="36" customFormat="1" ht="8.25">
      <c r="Q3" s="37"/>
      <c r="R3" s="38"/>
      <c r="S3" s="38"/>
      <c r="T3" s="39"/>
    </row>
    <row r="4" spans="1:20" ht="15.75" thickBot="1">
      <c r="A4" s="40"/>
      <c r="B4" s="41" t="s">
        <v>45</v>
      </c>
      <c r="C4" s="40"/>
      <c r="D4" s="97">
        <f>IF(Grunddaten!$C$3="","",Grunddaten!$C$3)</f>
      </c>
      <c r="E4" s="98"/>
      <c r="F4" s="98"/>
      <c r="G4" s="40"/>
      <c r="H4" s="40"/>
      <c r="J4" s="42" t="s">
        <v>46</v>
      </c>
      <c r="K4" s="97"/>
      <c r="L4" s="98"/>
      <c r="M4" s="98"/>
      <c r="N4" s="98"/>
      <c r="O4" s="40"/>
      <c r="Q4" s="34" t="s">
        <v>30</v>
      </c>
      <c r="R4" s="35" t="s">
        <v>2</v>
      </c>
      <c r="S4" s="96">
        <f>IF(Grunddaten!$F$6="","",Grunddaten!$F$6)</f>
      </c>
      <c r="T4" s="96"/>
    </row>
    <row r="5" spans="1:20" s="36" customFormat="1" ht="8.25">
      <c r="A5" s="39"/>
      <c r="B5" s="43"/>
      <c r="C5" s="39"/>
      <c r="D5" s="39"/>
      <c r="E5" s="39"/>
      <c r="F5" s="44"/>
      <c r="G5" s="39"/>
      <c r="H5" s="39"/>
      <c r="K5" s="45"/>
      <c r="L5" s="39"/>
      <c r="M5" s="39"/>
      <c r="N5" s="39"/>
      <c r="O5" s="39"/>
      <c r="Q5" s="37"/>
      <c r="R5" s="38"/>
      <c r="S5" s="38"/>
      <c r="T5" s="39"/>
    </row>
    <row r="6" spans="1:20" ht="15.75" thickBot="1">
      <c r="A6" s="40"/>
      <c r="B6" s="40"/>
      <c r="C6" s="40"/>
      <c r="D6" s="40"/>
      <c r="E6" s="40"/>
      <c r="F6" s="40"/>
      <c r="G6" s="40"/>
      <c r="H6" s="40"/>
      <c r="I6" s="40"/>
      <c r="J6" s="40"/>
      <c r="Q6" s="34" t="s">
        <v>31</v>
      </c>
      <c r="R6" s="35" t="s">
        <v>2</v>
      </c>
      <c r="S6" s="96">
        <f>IF(Grunddaten!$F$7="","",Grunddaten!$F$7)</f>
      </c>
      <c r="T6" s="96"/>
    </row>
    <row r="7" spans="1:10" s="3" customFormat="1" ht="11.25">
      <c r="A7" s="4"/>
      <c r="B7" s="4"/>
      <c r="C7" s="4"/>
      <c r="D7" s="4"/>
      <c r="E7" s="4"/>
      <c r="F7" s="4"/>
      <c r="G7" s="4"/>
      <c r="H7" s="4"/>
      <c r="I7" s="4"/>
      <c r="J7" s="4"/>
    </row>
    <row r="8" spans="2:19" ht="16.5" thickBot="1">
      <c r="B8" s="99">
        <f>Terminübersicht!C17</f>
      </c>
      <c r="C8" s="99"/>
      <c r="D8" s="99"/>
      <c r="E8" s="99"/>
      <c r="F8" s="99"/>
      <c r="K8" s="99">
        <f>Terminübersicht!F17</f>
      </c>
      <c r="L8" s="99"/>
      <c r="M8" s="99"/>
      <c r="N8" s="99"/>
      <c r="O8" s="99"/>
      <c r="P8" s="99"/>
      <c r="Q8" s="99"/>
      <c r="R8" s="99"/>
      <c r="S8" s="40"/>
    </row>
    <row r="9" spans="2:18" ht="12.75">
      <c r="B9" s="100" t="s">
        <v>47</v>
      </c>
      <c r="C9" s="101"/>
      <c r="D9" s="101"/>
      <c r="E9" s="101"/>
      <c r="F9" s="101"/>
      <c r="K9" s="100" t="s">
        <v>48</v>
      </c>
      <c r="L9" s="101"/>
      <c r="M9" s="101"/>
      <c r="N9" s="101"/>
      <c r="O9" s="101"/>
      <c r="P9" s="101"/>
      <c r="Q9" s="101"/>
      <c r="R9" s="101"/>
    </row>
    <row r="10" s="46" customFormat="1" ht="7.5" thickBot="1"/>
    <row r="11" spans="1:20" s="51" customFormat="1" ht="24.75" customHeight="1">
      <c r="A11" s="47" t="s">
        <v>49</v>
      </c>
      <c r="B11" s="48" t="s">
        <v>50</v>
      </c>
      <c r="C11" s="49" t="s">
        <v>51</v>
      </c>
      <c r="D11" s="49" t="s">
        <v>5</v>
      </c>
      <c r="E11" s="49" t="s">
        <v>6</v>
      </c>
      <c r="F11" s="49" t="s">
        <v>28</v>
      </c>
      <c r="G11" s="50" t="s">
        <v>52</v>
      </c>
      <c r="I11" s="47" t="s">
        <v>49</v>
      </c>
      <c r="J11" s="111" t="s">
        <v>50</v>
      </c>
      <c r="K11" s="112"/>
      <c r="L11" s="49" t="s">
        <v>51</v>
      </c>
      <c r="M11" s="102" t="s">
        <v>5</v>
      </c>
      <c r="N11" s="113"/>
      <c r="O11" s="102" t="s">
        <v>6</v>
      </c>
      <c r="P11" s="113"/>
      <c r="Q11" s="102" t="s">
        <v>28</v>
      </c>
      <c r="R11" s="113"/>
      <c r="S11" s="102" t="s">
        <v>52</v>
      </c>
      <c r="T11" s="103"/>
    </row>
    <row r="12" spans="1:20" s="55" customFormat="1" ht="23.25">
      <c r="A12" s="52">
        <v>1</v>
      </c>
      <c r="B12" s="53"/>
      <c r="C12" s="53"/>
      <c r="D12" s="53">
        <f>IF($B$8=Grunddaten!$F$10,Grunddaten!D21,"")</f>
        <v>0</v>
      </c>
      <c r="E12" s="53">
        <f>IF($B$8=Grunddaten!$F$10,Grunddaten!F21,"")</f>
        <v>0</v>
      </c>
      <c r="F12" s="54"/>
      <c r="G12" s="88">
        <f>IF(F12="","",RANK(F12,$F$12:$F$16))</f>
      </c>
      <c r="I12" s="52">
        <v>1</v>
      </c>
      <c r="J12" s="104"/>
      <c r="K12" s="104"/>
      <c r="L12" s="53"/>
      <c r="M12" s="105">
        <f>IF($K$8=Grunddaten!$F$10,Grunddaten!D21,"")</f>
        <v>0</v>
      </c>
      <c r="N12" s="106"/>
      <c r="O12" s="105">
        <f>IF($K$8=Grunddaten!$F$10,Grunddaten!F21,"")</f>
        <v>0</v>
      </c>
      <c r="P12" s="106"/>
      <c r="Q12" s="107"/>
      <c r="R12" s="108"/>
      <c r="S12" s="109">
        <f>IF(Q12="","",RANK(Q12,$Q$12:$Q$16))</f>
      </c>
      <c r="T12" s="110"/>
    </row>
    <row r="13" spans="1:20" s="55" customFormat="1" ht="23.25">
      <c r="A13" s="52">
        <v>2</v>
      </c>
      <c r="B13" s="53"/>
      <c r="C13" s="53"/>
      <c r="D13" s="53">
        <f>IF($B$8=Grunddaten!$F$10,Grunddaten!D22,"")</f>
        <v>0</v>
      </c>
      <c r="E13" s="53">
        <f>IF($B$8=Grunddaten!$F$10,Grunddaten!F22,"")</f>
        <v>0</v>
      </c>
      <c r="F13" s="54"/>
      <c r="G13" s="88">
        <f>IF(F13="","",IF(F13=F12,G12+1,RANK(F13,$F$12:$F$16)))</f>
      </c>
      <c r="I13" s="52">
        <v>2</v>
      </c>
      <c r="J13" s="104"/>
      <c r="K13" s="104"/>
      <c r="L13" s="53"/>
      <c r="M13" s="105">
        <f>IF($K$8=Grunddaten!$F$10,Grunddaten!D22,"")</f>
        <v>0</v>
      </c>
      <c r="N13" s="106"/>
      <c r="O13" s="105">
        <f>IF($K$8=Grunddaten!$F$10,Grunddaten!F22,"")</f>
        <v>0</v>
      </c>
      <c r="P13" s="106"/>
      <c r="Q13" s="107"/>
      <c r="R13" s="108"/>
      <c r="S13" s="109">
        <f>IF(Q13="","",IF(Q13=Q12,S12+1,RANK(Q13,$Q$12:$Q$16)))</f>
      </c>
      <c r="T13" s="110"/>
    </row>
    <row r="14" spans="1:20" s="55" customFormat="1" ht="23.25">
      <c r="A14" s="52">
        <v>3</v>
      </c>
      <c r="B14" s="53"/>
      <c r="C14" s="53"/>
      <c r="D14" s="53">
        <f>IF($B$8=Grunddaten!$F$10,Grunddaten!D23,"")</f>
        <v>0</v>
      </c>
      <c r="E14" s="53">
        <f>IF($B$8=Grunddaten!$F$10,Grunddaten!F23,"")</f>
        <v>0</v>
      </c>
      <c r="F14" s="54"/>
      <c r="G14" s="88">
        <f>IF(F14="","",IF(F14=F13,G13+1,IF(F14=F12,G12+1,RANK(F14,$F$12:$F$16))))</f>
      </c>
      <c r="I14" s="52">
        <v>3</v>
      </c>
      <c r="J14" s="104"/>
      <c r="K14" s="104"/>
      <c r="L14" s="53"/>
      <c r="M14" s="105">
        <f>IF($K$8=Grunddaten!$F$10,Grunddaten!D23,"")</f>
        <v>0</v>
      </c>
      <c r="N14" s="106"/>
      <c r="O14" s="105">
        <f>IF($K$8=Grunddaten!$F$10,Grunddaten!F23,"")</f>
        <v>0</v>
      </c>
      <c r="P14" s="106"/>
      <c r="Q14" s="107"/>
      <c r="R14" s="108"/>
      <c r="S14" s="109">
        <f>IF(Q14="","",IF(Q14=Q13,S13+1,IF(Q14=Q12,S12+1,RANK(Q14,$Q$12:$Q$16))))</f>
      </c>
      <c r="T14" s="110"/>
    </row>
    <row r="15" spans="1:20" s="55" customFormat="1" ht="23.25">
      <c r="A15" s="52">
        <v>4</v>
      </c>
      <c r="B15" s="53"/>
      <c r="C15" s="53"/>
      <c r="D15" s="53">
        <f>IF($B$8=Grunddaten!$F$10,Grunddaten!D24,"")</f>
        <v>0</v>
      </c>
      <c r="E15" s="53">
        <f>IF($B$8=Grunddaten!$F$10,Grunddaten!F24,"")</f>
        <v>0</v>
      </c>
      <c r="F15" s="54"/>
      <c r="G15" s="88">
        <f>IF(F15="","",IF(F15=F14,G14+1,IF(F15=F13,G13+1,IF(F15=F12,G12+1,RANK(F15,$F$12:$F$16)))))</f>
      </c>
      <c r="I15" s="52">
        <v>4</v>
      </c>
      <c r="J15" s="104"/>
      <c r="K15" s="104"/>
      <c r="L15" s="53"/>
      <c r="M15" s="105">
        <f>IF($K$8=Grunddaten!$F$10,Grunddaten!D24,"")</f>
        <v>0</v>
      </c>
      <c r="N15" s="106"/>
      <c r="O15" s="105">
        <f>IF($K$8=Grunddaten!$F$10,Grunddaten!F24,"")</f>
        <v>0</v>
      </c>
      <c r="P15" s="106"/>
      <c r="Q15" s="107"/>
      <c r="R15" s="108"/>
      <c r="S15" s="109">
        <f>IF(Q15="","",IF(Q15=Q14,S14+1,IF(Q15=Q13,S13+1,IF(Q15=Q12,S12+1,RANK(Q15,$Q$12:$Q$16)))))</f>
      </c>
      <c r="T15" s="110"/>
    </row>
    <row r="16" spans="1:20" s="55" customFormat="1" ht="24" thickBot="1">
      <c r="A16" s="56">
        <v>5</v>
      </c>
      <c r="B16" s="57"/>
      <c r="C16" s="57"/>
      <c r="D16" s="57">
        <f>IF($B$8=Grunddaten!$F$10,Grunddaten!D25,"")</f>
        <v>0</v>
      </c>
      <c r="E16" s="57">
        <f>IF($B$8=Grunddaten!$F$10,Grunddaten!F25,"")</f>
        <v>0</v>
      </c>
      <c r="F16" s="58"/>
      <c r="G16" s="89">
        <f>IF(F16="","",IF(F16=F15,G15+1,IF(F16=F14,G14+1,IF(F16=F13,G13+1,IF(F16=F12,G12+1,RANK(F16,$F$12:$F$16))))))</f>
      </c>
      <c r="I16" s="56">
        <v>5</v>
      </c>
      <c r="J16" s="114"/>
      <c r="K16" s="114"/>
      <c r="L16" s="57"/>
      <c r="M16" s="115">
        <f>IF($K$8=Grunddaten!$F$10,Grunddaten!D25,"")</f>
        <v>0</v>
      </c>
      <c r="N16" s="116"/>
      <c r="O16" s="115">
        <f>IF($K$8=Grunddaten!$F$10,Grunddaten!F25,"")</f>
        <v>0</v>
      </c>
      <c r="P16" s="116"/>
      <c r="Q16" s="117"/>
      <c r="R16" s="118"/>
      <c r="S16" s="119">
        <f>IF(Q16="","",IF(Q16=Q15,S15+1,IF(Q16=Q14,S14+1,IF(Q16=Q13,S13+1,IF(Q16=Q12,S12+1,RANK(Q16,$Q$12:$Q$16))))))</f>
      </c>
      <c r="T16" s="120"/>
    </row>
    <row r="17" ht="12.75">
      <c r="B17" s="8" t="s">
        <v>53</v>
      </c>
    </row>
    <row r="18" s="46" customFormat="1" ht="7.5" thickBot="1"/>
    <row r="19" spans="1:20" s="3" customFormat="1" ht="11.25">
      <c r="A19" s="59"/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1"/>
    </row>
    <row r="20" spans="1:256" s="67" customFormat="1" ht="12.75">
      <c r="A20" s="62"/>
      <c r="B20" s="121" t="s">
        <v>52</v>
      </c>
      <c r="C20" s="121"/>
      <c r="D20" s="63" t="s">
        <v>5</v>
      </c>
      <c r="E20" s="63" t="s">
        <v>6</v>
      </c>
      <c r="F20" s="63" t="s">
        <v>28</v>
      </c>
      <c r="G20" s="63" t="s">
        <v>54</v>
      </c>
      <c r="H20" s="64"/>
      <c r="I20" s="122" t="s">
        <v>54</v>
      </c>
      <c r="J20" s="122"/>
      <c r="K20" s="122" t="s">
        <v>28</v>
      </c>
      <c r="L20" s="123"/>
      <c r="M20" s="123"/>
      <c r="N20" s="122" t="s">
        <v>5</v>
      </c>
      <c r="O20" s="122"/>
      <c r="P20" s="122" t="s">
        <v>6</v>
      </c>
      <c r="Q20" s="122"/>
      <c r="R20" s="122" t="s">
        <v>52</v>
      </c>
      <c r="S20" s="122"/>
      <c r="T20" s="65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  <c r="DE20" s="66"/>
      <c r="DF20" s="66"/>
      <c r="DG20" s="66"/>
      <c r="DH20" s="66"/>
      <c r="DI20" s="66"/>
      <c r="DJ20" s="66"/>
      <c r="DK20" s="66"/>
      <c r="DL20" s="66"/>
      <c r="DM20" s="66"/>
      <c r="DN20" s="66"/>
      <c r="DO20" s="66"/>
      <c r="DP20" s="66"/>
      <c r="DQ20" s="66"/>
      <c r="DR20" s="66"/>
      <c r="DS20" s="66"/>
      <c r="DT20" s="66"/>
      <c r="DU20" s="66"/>
      <c r="DV20" s="66"/>
      <c r="DW20" s="66"/>
      <c r="DX20" s="66"/>
      <c r="DY20" s="66"/>
      <c r="DZ20" s="66"/>
      <c r="EA20" s="66"/>
      <c r="EB20" s="66"/>
      <c r="EC20" s="66"/>
      <c r="ED20" s="66"/>
      <c r="EE20" s="66"/>
      <c r="EF20" s="66"/>
      <c r="EG20" s="66"/>
      <c r="EH20" s="66"/>
      <c r="EI20" s="66"/>
      <c r="EJ20" s="66"/>
      <c r="EK20" s="66"/>
      <c r="EL20" s="66"/>
      <c r="EM20" s="66"/>
      <c r="EN20" s="66"/>
      <c r="EO20" s="66"/>
      <c r="EP20" s="66"/>
      <c r="EQ20" s="66"/>
      <c r="ER20" s="66"/>
      <c r="ES20" s="66"/>
      <c r="ET20" s="66"/>
      <c r="EU20" s="66"/>
      <c r="EV20" s="66"/>
      <c r="EW20" s="66"/>
      <c r="EX20" s="66"/>
      <c r="EY20" s="66"/>
      <c r="EZ20" s="66"/>
      <c r="FA20" s="66"/>
      <c r="FB20" s="66"/>
      <c r="FC20" s="66"/>
      <c r="FD20" s="66"/>
      <c r="FE20" s="66"/>
      <c r="FF20" s="66"/>
      <c r="FG20" s="66"/>
      <c r="FH20" s="66"/>
      <c r="FI20" s="66"/>
      <c r="FJ20" s="66"/>
      <c r="FK20" s="66"/>
      <c r="FL20" s="66"/>
      <c r="FM20" s="66"/>
      <c r="FN20" s="66"/>
      <c r="FO20" s="66"/>
      <c r="FP20" s="66"/>
      <c r="FQ20" s="66"/>
      <c r="FR20" s="66"/>
      <c r="FS20" s="66"/>
      <c r="FT20" s="66"/>
      <c r="FU20" s="66"/>
      <c r="FV20" s="66"/>
      <c r="FW20" s="66"/>
      <c r="FX20" s="66"/>
      <c r="FY20" s="66"/>
      <c r="FZ20" s="66"/>
      <c r="GA20" s="66"/>
      <c r="GB20" s="66"/>
      <c r="GC20" s="66"/>
      <c r="GD20" s="66"/>
      <c r="GE20" s="66"/>
      <c r="GF20" s="66"/>
      <c r="GG20" s="66"/>
      <c r="GH20" s="66"/>
      <c r="GI20" s="66"/>
      <c r="GJ20" s="66"/>
      <c r="GK20" s="66"/>
      <c r="GL20" s="66"/>
      <c r="GM20" s="66"/>
      <c r="GN20" s="66"/>
      <c r="GO20" s="66"/>
      <c r="GP20" s="66"/>
      <c r="GQ20" s="66"/>
      <c r="GR20" s="66"/>
      <c r="GS20" s="66"/>
      <c r="GT20" s="66"/>
      <c r="GU20" s="66"/>
      <c r="GV20" s="66"/>
      <c r="GW20" s="66"/>
      <c r="GX20" s="66"/>
      <c r="GY20" s="66"/>
      <c r="GZ20" s="66"/>
      <c r="HA20" s="66"/>
      <c r="HB20" s="66"/>
      <c r="HC20" s="66"/>
      <c r="HD20" s="66"/>
      <c r="HE20" s="66"/>
      <c r="HF20" s="66"/>
      <c r="HG20" s="66"/>
      <c r="HH20" s="66"/>
      <c r="HI20" s="66"/>
      <c r="HJ20" s="66"/>
      <c r="HK20" s="66"/>
      <c r="HL20" s="66"/>
      <c r="HM20" s="66"/>
      <c r="HN20" s="66"/>
      <c r="HO20" s="66"/>
      <c r="HP20" s="66"/>
      <c r="HQ20" s="66"/>
      <c r="HR20" s="66"/>
      <c r="HS20" s="66"/>
      <c r="HT20" s="66"/>
      <c r="HU20" s="66"/>
      <c r="HV20" s="66"/>
      <c r="HW20" s="66"/>
      <c r="HX20" s="66"/>
      <c r="HY20" s="66"/>
      <c r="HZ20" s="66"/>
      <c r="IA20" s="66"/>
      <c r="IB20" s="66"/>
      <c r="IC20" s="66"/>
      <c r="ID20" s="66"/>
      <c r="IE20" s="66"/>
      <c r="IF20" s="66"/>
      <c r="IG20" s="66"/>
      <c r="IH20" s="66"/>
      <c r="II20" s="66"/>
      <c r="IJ20" s="66"/>
      <c r="IK20" s="66"/>
      <c r="IL20" s="66"/>
      <c r="IM20" s="66"/>
      <c r="IN20" s="66"/>
      <c r="IO20" s="66"/>
      <c r="IP20" s="66"/>
      <c r="IQ20" s="66"/>
      <c r="IR20" s="66"/>
      <c r="IS20" s="66"/>
      <c r="IT20" s="66"/>
      <c r="IU20" s="66"/>
      <c r="IV20" s="66"/>
    </row>
    <row r="21" spans="1:256" s="55" customFormat="1" ht="23.25">
      <c r="A21" s="68"/>
      <c r="B21" s="126">
        <v>1</v>
      </c>
      <c r="C21" s="127"/>
      <c r="D21" s="53">
        <f>IF($G$15=$B21,$D$15,IF($G$12=$B21,$D$12,IF($G$13=$B21,$D$13,IF($G$14=$B21,$D$14,IF($G$16=$B21,$D$16,"")))))</f>
      </c>
      <c r="E21" s="53">
        <f>IF($G$15=$B21,$E$15,IF($G$12=$B21,$E$12,IF($G$13=$B21,$E$13,IF($G$14=$B21,$E$14,IF($G$16=$B21,$E$16,"")))))</f>
      </c>
      <c r="F21" s="69">
        <f>IF($G$15=$B21,$F$15,IF($G$12=$B21,$F$12,IF($G$13=$B21,$F$13,IF($G$14=$B21,$F$14,IF($G$16=$B21,$F$16,"")))))</f>
      </c>
      <c r="G21" s="53">
        <f>IF(AND(D21="",N21=""),"",IF(IF(F21="",0,F21)&gt;IF(K21="",0,K21),2,IF(IF(F21="",0,F21)=IF(K21="",0,K21),1,0)))</f>
      </c>
      <c r="H21" s="70" t="s">
        <v>55</v>
      </c>
      <c r="I21" s="124">
        <f>IF(AND(D21="",N21=""),"",IF(IF(K21="",0,K21)&gt;IF(F21="",0,F21),2,IF(IF(K21="",0,K21)=IF(F21="",0,F21),1,0)))</f>
      </c>
      <c r="J21" s="124">
        <f>IF(I21&gt;N21,2,IF(I21=N21,1,0))</f>
        <v>1</v>
      </c>
      <c r="K21" s="128">
        <f>IF($S$15=$B21,$Q$15,IF($S$12=$B21,$Q$12,IF($S$13=$B21,$Q$13,IF($S$14=$B21,$Q$14,IF($S$16=$B21,$Q$16,"")))))</f>
      </c>
      <c r="L21" s="129">
        <f aca="true" t="shared" si="0" ref="L21:M23">IF($G$15=$B21,$F$15,IF($G$12=$B21,$F$12,IF($G$13=$B21,$F$13,IF($G$14=$B21,$F$14,IF($G$16=$B21,$F$16,"")))))</f>
      </c>
      <c r="M21" s="130">
        <f t="shared" si="0"/>
      </c>
      <c r="N21" s="124">
        <f>IF($S$15=$B21,$M$15,IF($S$12=$B21,$M$12,IF($S$13=$B21,$M$13,IF($S$14=$B21,$M$14,IF($S$16=$B21,$M$16,"")))))</f>
      </c>
      <c r="O21" s="124">
        <f aca="true" t="shared" si="1" ref="O21:Q23">IF($G$15=$B21,$D$15,IF($G$12=$B21,$D$12,IF($G$13=$B21,$D$13,IF($G$14=$B21,$D$14,IF($G$16=$B21,$D$16,"")))))</f>
      </c>
      <c r="P21" s="124">
        <f>IF($S$15=$B21,$O$15,IF($S$12=$B21,$O$12,IF($S$13=$B21,$O$13,IF($S$14=$B21,$O$14,IF($S$16=$B21,$O$16,"")))))</f>
      </c>
      <c r="Q21" s="124">
        <f t="shared" si="1"/>
      </c>
      <c r="R21" s="125">
        <v>1</v>
      </c>
      <c r="S21" s="125"/>
      <c r="T21" s="71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2"/>
      <c r="CC21" s="72"/>
      <c r="CD21" s="72"/>
      <c r="CE21" s="72"/>
      <c r="CF21" s="72"/>
      <c r="CG21" s="72"/>
      <c r="CH21" s="72"/>
      <c r="CI21" s="72"/>
      <c r="CJ21" s="72"/>
      <c r="CK21" s="72"/>
      <c r="CL21" s="72"/>
      <c r="CM21" s="72"/>
      <c r="CN21" s="72"/>
      <c r="CO21" s="72"/>
      <c r="CP21" s="72"/>
      <c r="CQ21" s="72"/>
      <c r="CR21" s="72"/>
      <c r="CS21" s="72"/>
      <c r="CT21" s="72"/>
      <c r="CU21" s="72"/>
      <c r="CV21" s="72"/>
      <c r="CW21" s="72"/>
      <c r="CX21" s="72"/>
      <c r="CY21" s="72"/>
      <c r="CZ21" s="72"/>
      <c r="DA21" s="72"/>
      <c r="DB21" s="72"/>
      <c r="DC21" s="72"/>
      <c r="DD21" s="72"/>
      <c r="DE21" s="72"/>
      <c r="DF21" s="72"/>
      <c r="DG21" s="72"/>
      <c r="DH21" s="72"/>
      <c r="DI21" s="72"/>
      <c r="DJ21" s="72"/>
      <c r="DK21" s="72"/>
      <c r="DL21" s="72"/>
      <c r="DM21" s="72"/>
      <c r="DN21" s="72"/>
      <c r="DO21" s="72"/>
      <c r="DP21" s="72"/>
      <c r="DQ21" s="72"/>
      <c r="DR21" s="72"/>
      <c r="DS21" s="72"/>
      <c r="DT21" s="72"/>
      <c r="DU21" s="72"/>
      <c r="DV21" s="72"/>
      <c r="DW21" s="72"/>
      <c r="DX21" s="72"/>
      <c r="DY21" s="72"/>
      <c r="DZ21" s="72"/>
      <c r="EA21" s="72"/>
      <c r="EB21" s="72"/>
      <c r="EC21" s="72"/>
      <c r="ED21" s="72"/>
      <c r="EE21" s="72"/>
      <c r="EF21" s="72"/>
      <c r="EG21" s="72"/>
      <c r="EH21" s="72"/>
      <c r="EI21" s="72"/>
      <c r="EJ21" s="72"/>
      <c r="EK21" s="72"/>
      <c r="EL21" s="72"/>
      <c r="EM21" s="72"/>
      <c r="EN21" s="72"/>
      <c r="EO21" s="72"/>
      <c r="EP21" s="72"/>
      <c r="EQ21" s="72"/>
      <c r="ER21" s="72"/>
      <c r="ES21" s="72"/>
      <c r="ET21" s="72"/>
      <c r="EU21" s="72"/>
      <c r="EV21" s="72"/>
      <c r="EW21" s="72"/>
      <c r="EX21" s="72"/>
      <c r="EY21" s="72"/>
      <c r="EZ21" s="72"/>
      <c r="FA21" s="72"/>
      <c r="FB21" s="72"/>
      <c r="FC21" s="72"/>
      <c r="FD21" s="72"/>
      <c r="FE21" s="72"/>
      <c r="FF21" s="72"/>
      <c r="FG21" s="72"/>
      <c r="FH21" s="72"/>
      <c r="FI21" s="72"/>
      <c r="FJ21" s="72"/>
      <c r="FK21" s="72"/>
      <c r="FL21" s="72"/>
      <c r="FM21" s="72"/>
      <c r="FN21" s="72"/>
      <c r="FO21" s="72"/>
      <c r="FP21" s="72"/>
      <c r="FQ21" s="72"/>
      <c r="FR21" s="72"/>
      <c r="FS21" s="72"/>
      <c r="FT21" s="72"/>
      <c r="FU21" s="72"/>
      <c r="FV21" s="72"/>
      <c r="FW21" s="72"/>
      <c r="FX21" s="72"/>
      <c r="FY21" s="72"/>
      <c r="FZ21" s="72"/>
      <c r="GA21" s="72"/>
      <c r="GB21" s="72"/>
      <c r="GC21" s="72"/>
      <c r="GD21" s="72"/>
      <c r="GE21" s="72"/>
      <c r="GF21" s="72"/>
      <c r="GG21" s="72"/>
      <c r="GH21" s="72"/>
      <c r="GI21" s="72"/>
      <c r="GJ21" s="72"/>
      <c r="GK21" s="72"/>
      <c r="GL21" s="72"/>
      <c r="GM21" s="72"/>
      <c r="GN21" s="72"/>
      <c r="GO21" s="72"/>
      <c r="GP21" s="72"/>
      <c r="GQ21" s="72"/>
      <c r="GR21" s="72"/>
      <c r="GS21" s="72"/>
      <c r="GT21" s="72"/>
      <c r="GU21" s="72"/>
      <c r="GV21" s="72"/>
      <c r="GW21" s="72"/>
      <c r="GX21" s="72"/>
      <c r="GY21" s="72"/>
      <c r="GZ21" s="72"/>
      <c r="HA21" s="72"/>
      <c r="HB21" s="72"/>
      <c r="HC21" s="72"/>
      <c r="HD21" s="72"/>
      <c r="HE21" s="72"/>
      <c r="HF21" s="72"/>
      <c r="HG21" s="72"/>
      <c r="HH21" s="72"/>
      <c r="HI21" s="72"/>
      <c r="HJ21" s="72"/>
      <c r="HK21" s="72"/>
      <c r="HL21" s="72"/>
      <c r="HM21" s="72"/>
      <c r="HN21" s="72"/>
      <c r="HO21" s="72"/>
      <c r="HP21" s="72"/>
      <c r="HQ21" s="72"/>
      <c r="HR21" s="72"/>
      <c r="HS21" s="72"/>
      <c r="HT21" s="72"/>
      <c r="HU21" s="72"/>
      <c r="HV21" s="72"/>
      <c r="HW21" s="72"/>
      <c r="HX21" s="72"/>
      <c r="HY21" s="72"/>
      <c r="HZ21" s="72"/>
      <c r="IA21" s="72"/>
      <c r="IB21" s="72"/>
      <c r="IC21" s="72"/>
      <c r="ID21" s="72"/>
      <c r="IE21" s="72"/>
      <c r="IF21" s="72"/>
      <c r="IG21" s="72"/>
      <c r="IH21" s="72"/>
      <c r="II21" s="72"/>
      <c r="IJ21" s="72"/>
      <c r="IK21" s="72"/>
      <c r="IL21" s="72"/>
      <c r="IM21" s="72"/>
      <c r="IN21" s="72"/>
      <c r="IO21" s="72"/>
      <c r="IP21" s="72"/>
      <c r="IQ21" s="72"/>
      <c r="IR21" s="72"/>
      <c r="IS21" s="72"/>
      <c r="IT21" s="72"/>
      <c r="IU21" s="72"/>
      <c r="IV21" s="72"/>
    </row>
    <row r="22" spans="1:256" s="55" customFormat="1" ht="23.25">
      <c r="A22" s="68"/>
      <c r="B22" s="131">
        <v>2</v>
      </c>
      <c r="C22" s="131"/>
      <c r="D22" s="53">
        <f>IF($G$15=$B22,$D$15,IF($G$12=$B22,$D$12,IF($G$13=$B22,$D$13,IF($G$14=$B22,$D$14,IF($G$16=$B22,$D$16,"")))))</f>
      </c>
      <c r="E22" s="53">
        <f>IF($G$15=$B22,$E$15,IF($G$12=$B22,$E$12,IF($G$13=$B22,$E$13,IF($G$14=$B22,$E$14,IF($G$16=$B22,$E$16,"")))))</f>
      </c>
      <c r="F22" s="53">
        <f>IF($G$15=$B22,$F$15,IF($G$12=$B22,$F$12,IF($G$13=$B22,$F$13,IF($G$14=$B22,$F$14,IF($G$16=$B22,$F$16,"")))))</f>
      </c>
      <c r="G22" s="53">
        <f>IF(AND(D22="",N22=""),"",IF(IF(F22="",0,F22)&gt;IF(K22="",0,K22),2,IF(IF(F22="",0,F22)=IF(K22="",0,K22),1,0)))</f>
      </c>
      <c r="H22" s="70" t="s">
        <v>55</v>
      </c>
      <c r="I22" s="124">
        <f>IF(AND(D22="",N22=""),"",IF(IF(K22="",0,K22)&gt;IF(F22="",0,F22),2,IF(IF(K22="",0,K22)=IF(F22="",0,F22),1,0)))</f>
      </c>
      <c r="J22" s="124">
        <f>IF(I22&gt;N22,2,IF(I22=N22,1,0))</f>
        <v>1</v>
      </c>
      <c r="K22" s="132">
        <f>IF($S$15=$B22,$Q$15,IF($S$12=$B22,$Q$12,IF($S$13=$B22,$Q$13,IF($S$14=$B22,$Q$14,IF($S$16=$B22,$Q$16,"")))))</f>
      </c>
      <c r="L22" s="133">
        <f t="shared" si="0"/>
      </c>
      <c r="M22" s="134">
        <f t="shared" si="0"/>
      </c>
      <c r="N22" s="124">
        <f>IF($S$15=$B22,$M$15,IF($S$12=$B22,$M$12,IF($S$13=$B22,$M$13,IF($S$14=$B22,$M$14,IF($S$16=$B22,$M$16,"")))))</f>
      </c>
      <c r="O22" s="124">
        <f t="shared" si="1"/>
      </c>
      <c r="P22" s="124">
        <f>IF($S$15=$B22,$O$15,IF($S$12=$B22,$O$12,IF($S$13=$B22,$O$13,IF($S$14=$B22,$O$14,IF($S$16=$B22,$O$16,"")))))</f>
      </c>
      <c r="Q22" s="124">
        <f t="shared" si="1"/>
      </c>
      <c r="R22" s="125">
        <v>2</v>
      </c>
      <c r="S22" s="125"/>
      <c r="T22" s="71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72"/>
      <c r="BM22" s="72"/>
      <c r="BN22" s="72"/>
      <c r="BO22" s="72"/>
      <c r="BP22" s="72"/>
      <c r="BQ22" s="72"/>
      <c r="BR22" s="72"/>
      <c r="BS22" s="72"/>
      <c r="BT22" s="72"/>
      <c r="BU22" s="72"/>
      <c r="BV22" s="72"/>
      <c r="BW22" s="72"/>
      <c r="BX22" s="72"/>
      <c r="BY22" s="72"/>
      <c r="BZ22" s="72"/>
      <c r="CA22" s="72"/>
      <c r="CB22" s="72"/>
      <c r="CC22" s="72"/>
      <c r="CD22" s="72"/>
      <c r="CE22" s="72"/>
      <c r="CF22" s="72"/>
      <c r="CG22" s="72"/>
      <c r="CH22" s="72"/>
      <c r="CI22" s="72"/>
      <c r="CJ22" s="72"/>
      <c r="CK22" s="72"/>
      <c r="CL22" s="72"/>
      <c r="CM22" s="72"/>
      <c r="CN22" s="72"/>
      <c r="CO22" s="72"/>
      <c r="CP22" s="72"/>
      <c r="CQ22" s="72"/>
      <c r="CR22" s="72"/>
      <c r="CS22" s="72"/>
      <c r="CT22" s="72"/>
      <c r="CU22" s="72"/>
      <c r="CV22" s="72"/>
      <c r="CW22" s="72"/>
      <c r="CX22" s="72"/>
      <c r="CY22" s="72"/>
      <c r="CZ22" s="72"/>
      <c r="DA22" s="72"/>
      <c r="DB22" s="72"/>
      <c r="DC22" s="72"/>
      <c r="DD22" s="72"/>
      <c r="DE22" s="72"/>
      <c r="DF22" s="72"/>
      <c r="DG22" s="72"/>
      <c r="DH22" s="72"/>
      <c r="DI22" s="72"/>
      <c r="DJ22" s="72"/>
      <c r="DK22" s="72"/>
      <c r="DL22" s="72"/>
      <c r="DM22" s="72"/>
      <c r="DN22" s="72"/>
      <c r="DO22" s="72"/>
      <c r="DP22" s="72"/>
      <c r="DQ22" s="72"/>
      <c r="DR22" s="72"/>
      <c r="DS22" s="72"/>
      <c r="DT22" s="72"/>
      <c r="DU22" s="72"/>
      <c r="DV22" s="72"/>
      <c r="DW22" s="72"/>
      <c r="DX22" s="72"/>
      <c r="DY22" s="72"/>
      <c r="DZ22" s="72"/>
      <c r="EA22" s="72"/>
      <c r="EB22" s="72"/>
      <c r="EC22" s="72"/>
      <c r="ED22" s="72"/>
      <c r="EE22" s="72"/>
      <c r="EF22" s="72"/>
      <c r="EG22" s="72"/>
      <c r="EH22" s="72"/>
      <c r="EI22" s="72"/>
      <c r="EJ22" s="72"/>
      <c r="EK22" s="72"/>
      <c r="EL22" s="72"/>
      <c r="EM22" s="72"/>
      <c r="EN22" s="72"/>
      <c r="EO22" s="72"/>
      <c r="EP22" s="72"/>
      <c r="EQ22" s="72"/>
      <c r="ER22" s="72"/>
      <c r="ES22" s="72"/>
      <c r="ET22" s="72"/>
      <c r="EU22" s="72"/>
      <c r="EV22" s="72"/>
      <c r="EW22" s="72"/>
      <c r="EX22" s="72"/>
      <c r="EY22" s="72"/>
      <c r="EZ22" s="72"/>
      <c r="FA22" s="72"/>
      <c r="FB22" s="72"/>
      <c r="FC22" s="72"/>
      <c r="FD22" s="72"/>
      <c r="FE22" s="72"/>
      <c r="FF22" s="72"/>
      <c r="FG22" s="72"/>
      <c r="FH22" s="72"/>
      <c r="FI22" s="72"/>
      <c r="FJ22" s="72"/>
      <c r="FK22" s="72"/>
      <c r="FL22" s="72"/>
      <c r="FM22" s="72"/>
      <c r="FN22" s="72"/>
      <c r="FO22" s="72"/>
      <c r="FP22" s="72"/>
      <c r="FQ22" s="72"/>
      <c r="FR22" s="72"/>
      <c r="FS22" s="72"/>
      <c r="FT22" s="72"/>
      <c r="FU22" s="72"/>
      <c r="FV22" s="72"/>
      <c r="FW22" s="72"/>
      <c r="FX22" s="72"/>
      <c r="FY22" s="72"/>
      <c r="FZ22" s="72"/>
      <c r="GA22" s="72"/>
      <c r="GB22" s="72"/>
      <c r="GC22" s="72"/>
      <c r="GD22" s="72"/>
      <c r="GE22" s="72"/>
      <c r="GF22" s="72"/>
      <c r="GG22" s="72"/>
      <c r="GH22" s="72"/>
      <c r="GI22" s="72"/>
      <c r="GJ22" s="72"/>
      <c r="GK22" s="72"/>
      <c r="GL22" s="72"/>
      <c r="GM22" s="72"/>
      <c r="GN22" s="72"/>
      <c r="GO22" s="72"/>
      <c r="GP22" s="72"/>
      <c r="GQ22" s="72"/>
      <c r="GR22" s="72"/>
      <c r="GS22" s="72"/>
      <c r="GT22" s="72"/>
      <c r="GU22" s="72"/>
      <c r="GV22" s="72"/>
      <c r="GW22" s="72"/>
      <c r="GX22" s="72"/>
      <c r="GY22" s="72"/>
      <c r="GZ22" s="72"/>
      <c r="HA22" s="72"/>
      <c r="HB22" s="72"/>
      <c r="HC22" s="72"/>
      <c r="HD22" s="72"/>
      <c r="HE22" s="72"/>
      <c r="HF22" s="72"/>
      <c r="HG22" s="72"/>
      <c r="HH22" s="72"/>
      <c r="HI22" s="72"/>
      <c r="HJ22" s="72"/>
      <c r="HK22" s="72"/>
      <c r="HL22" s="72"/>
      <c r="HM22" s="72"/>
      <c r="HN22" s="72"/>
      <c r="HO22" s="72"/>
      <c r="HP22" s="72"/>
      <c r="HQ22" s="72"/>
      <c r="HR22" s="72"/>
      <c r="HS22" s="72"/>
      <c r="HT22" s="72"/>
      <c r="HU22" s="72"/>
      <c r="HV22" s="72"/>
      <c r="HW22" s="72"/>
      <c r="HX22" s="72"/>
      <c r="HY22" s="72"/>
      <c r="HZ22" s="72"/>
      <c r="IA22" s="72"/>
      <c r="IB22" s="72"/>
      <c r="IC22" s="72"/>
      <c r="ID22" s="72"/>
      <c r="IE22" s="72"/>
      <c r="IF22" s="72"/>
      <c r="IG22" s="72"/>
      <c r="IH22" s="72"/>
      <c r="II22" s="72"/>
      <c r="IJ22" s="72"/>
      <c r="IK22" s="72"/>
      <c r="IL22" s="72"/>
      <c r="IM22" s="72"/>
      <c r="IN22" s="72"/>
      <c r="IO22" s="72"/>
      <c r="IP22" s="72"/>
      <c r="IQ22" s="72"/>
      <c r="IR22" s="72"/>
      <c r="IS22" s="72"/>
      <c r="IT22" s="72"/>
      <c r="IU22" s="72"/>
      <c r="IV22" s="72"/>
    </row>
    <row r="23" spans="1:256" s="55" customFormat="1" ht="24" thickBot="1">
      <c r="A23" s="68"/>
      <c r="B23" s="131">
        <v>3</v>
      </c>
      <c r="C23" s="131"/>
      <c r="D23" s="53">
        <f>IF($G$15=$B23,$D$15,IF($G$12=$B23,$D$12,IF($G$13=$B23,$D$13,IF($G$14=$B23,$D$14,IF($G$16=$B23,$D$16,"")))))</f>
      </c>
      <c r="E23" s="53">
        <f>IF($G$15=$B23,$E$15,IF($G$12=$B23,$E$12,IF($G$13=$B23,$E$13,IF($G$14=$B23,$E$14,IF($G$16=$B23,$E$16,"")))))</f>
      </c>
      <c r="F23" s="53">
        <f>IF($G$15=$B23,$F$15,IF($G$12=$B23,$F$12,IF($G$13=$B23,$F$13,IF($G$14=$B23,$F$14,IF($G$16=$B23,$F$16,"")))))</f>
      </c>
      <c r="G23" s="53">
        <f>IF(AND(D23="",N23=""),"",IF(IF(F23="",0,F23)&gt;IF(K23="",0,K23),2,IF(IF(F23="",0,F23)=IF(K23="",0,K23),1,0)))</f>
      </c>
      <c r="H23" s="70" t="s">
        <v>55</v>
      </c>
      <c r="I23" s="124">
        <f>IF(AND(D23="",N23=""),"",IF(IF(K23="",0,K23)&gt;IF(F23="",0,F23),2,IF(IF(K23="",0,K23)=IF(F23="",0,F23),1,0)))</f>
      </c>
      <c r="J23" s="124">
        <f>IF(I23&gt;N23,2,IF(I23=N23,1,0))</f>
        <v>1</v>
      </c>
      <c r="K23" s="132">
        <f>IF($S$15=$B23,$Q$15,IF($S$12=$B23,$Q$12,IF($S$13=$B23,$Q$13,IF($S$14=$B23,$Q$14,IF($S$16=$B23,$Q$16,"")))))</f>
      </c>
      <c r="L23" s="133">
        <f t="shared" si="0"/>
      </c>
      <c r="M23" s="134">
        <f t="shared" si="0"/>
      </c>
      <c r="N23" s="124">
        <f>IF($S$15=$B23,$M$15,IF($S$12=$B23,$M$12,IF($S$13=$B23,$M$13,IF($S$14=$B23,$M$14,IF($S$16=$B23,$M$16,"")))))</f>
      </c>
      <c r="O23" s="124">
        <f t="shared" si="1"/>
      </c>
      <c r="P23" s="124">
        <f>IF($S$15=$B23,$O$15,IF($S$12=$B23,$O$12,IF($S$13=$B23,$O$13,IF($S$14=$B23,$O$14,IF($S$16=$B23,$O$16,"")))))</f>
      </c>
      <c r="Q23" s="124">
        <f t="shared" si="1"/>
      </c>
      <c r="R23" s="125">
        <v>3</v>
      </c>
      <c r="S23" s="125"/>
      <c r="T23" s="71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  <c r="CC23" s="72"/>
      <c r="CD23" s="72"/>
      <c r="CE23" s="72"/>
      <c r="CF23" s="72"/>
      <c r="CG23" s="72"/>
      <c r="CH23" s="72"/>
      <c r="CI23" s="72"/>
      <c r="CJ23" s="72"/>
      <c r="CK23" s="72"/>
      <c r="CL23" s="72"/>
      <c r="CM23" s="72"/>
      <c r="CN23" s="72"/>
      <c r="CO23" s="72"/>
      <c r="CP23" s="72"/>
      <c r="CQ23" s="72"/>
      <c r="CR23" s="72"/>
      <c r="CS23" s="72"/>
      <c r="CT23" s="72"/>
      <c r="CU23" s="72"/>
      <c r="CV23" s="72"/>
      <c r="CW23" s="72"/>
      <c r="CX23" s="72"/>
      <c r="CY23" s="72"/>
      <c r="CZ23" s="72"/>
      <c r="DA23" s="72"/>
      <c r="DB23" s="72"/>
      <c r="DC23" s="72"/>
      <c r="DD23" s="72"/>
      <c r="DE23" s="72"/>
      <c r="DF23" s="72"/>
      <c r="DG23" s="72"/>
      <c r="DH23" s="72"/>
      <c r="DI23" s="72"/>
      <c r="DJ23" s="72"/>
      <c r="DK23" s="72"/>
      <c r="DL23" s="72"/>
      <c r="DM23" s="72"/>
      <c r="DN23" s="72"/>
      <c r="DO23" s="72"/>
      <c r="DP23" s="72"/>
      <c r="DQ23" s="72"/>
      <c r="DR23" s="72"/>
      <c r="DS23" s="72"/>
      <c r="DT23" s="72"/>
      <c r="DU23" s="72"/>
      <c r="DV23" s="72"/>
      <c r="DW23" s="72"/>
      <c r="DX23" s="72"/>
      <c r="DY23" s="72"/>
      <c r="DZ23" s="72"/>
      <c r="EA23" s="72"/>
      <c r="EB23" s="72"/>
      <c r="EC23" s="72"/>
      <c r="ED23" s="72"/>
      <c r="EE23" s="72"/>
      <c r="EF23" s="72"/>
      <c r="EG23" s="72"/>
      <c r="EH23" s="72"/>
      <c r="EI23" s="72"/>
      <c r="EJ23" s="72"/>
      <c r="EK23" s="72"/>
      <c r="EL23" s="72"/>
      <c r="EM23" s="72"/>
      <c r="EN23" s="72"/>
      <c r="EO23" s="72"/>
      <c r="EP23" s="72"/>
      <c r="EQ23" s="72"/>
      <c r="ER23" s="72"/>
      <c r="ES23" s="72"/>
      <c r="ET23" s="72"/>
      <c r="EU23" s="72"/>
      <c r="EV23" s="72"/>
      <c r="EW23" s="72"/>
      <c r="EX23" s="72"/>
      <c r="EY23" s="72"/>
      <c r="EZ23" s="72"/>
      <c r="FA23" s="72"/>
      <c r="FB23" s="72"/>
      <c r="FC23" s="72"/>
      <c r="FD23" s="72"/>
      <c r="FE23" s="72"/>
      <c r="FF23" s="72"/>
      <c r="FG23" s="72"/>
      <c r="FH23" s="72"/>
      <c r="FI23" s="72"/>
      <c r="FJ23" s="72"/>
      <c r="FK23" s="72"/>
      <c r="FL23" s="72"/>
      <c r="FM23" s="72"/>
      <c r="FN23" s="72"/>
      <c r="FO23" s="72"/>
      <c r="FP23" s="72"/>
      <c r="FQ23" s="72"/>
      <c r="FR23" s="72"/>
      <c r="FS23" s="72"/>
      <c r="FT23" s="72"/>
      <c r="FU23" s="72"/>
      <c r="FV23" s="72"/>
      <c r="FW23" s="72"/>
      <c r="FX23" s="72"/>
      <c r="FY23" s="72"/>
      <c r="FZ23" s="72"/>
      <c r="GA23" s="72"/>
      <c r="GB23" s="72"/>
      <c r="GC23" s="72"/>
      <c r="GD23" s="72"/>
      <c r="GE23" s="72"/>
      <c r="GF23" s="72"/>
      <c r="GG23" s="72"/>
      <c r="GH23" s="72"/>
      <c r="GI23" s="72"/>
      <c r="GJ23" s="72"/>
      <c r="GK23" s="72"/>
      <c r="GL23" s="72"/>
      <c r="GM23" s="72"/>
      <c r="GN23" s="72"/>
      <c r="GO23" s="72"/>
      <c r="GP23" s="72"/>
      <c r="GQ23" s="72"/>
      <c r="GR23" s="72"/>
      <c r="GS23" s="72"/>
      <c r="GT23" s="72"/>
      <c r="GU23" s="72"/>
      <c r="GV23" s="72"/>
      <c r="GW23" s="72"/>
      <c r="GX23" s="72"/>
      <c r="GY23" s="72"/>
      <c r="GZ23" s="72"/>
      <c r="HA23" s="72"/>
      <c r="HB23" s="72"/>
      <c r="HC23" s="72"/>
      <c r="HD23" s="72"/>
      <c r="HE23" s="72"/>
      <c r="HF23" s="72"/>
      <c r="HG23" s="72"/>
      <c r="HH23" s="72"/>
      <c r="HI23" s="72"/>
      <c r="HJ23" s="72"/>
      <c r="HK23" s="72"/>
      <c r="HL23" s="72"/>
      <c r="HM23" s="72"/>
      <c r="HN23" s="72"/>
      <c r="HO23" s="72"/>
      <c r="HP23" s="72"/>
      <c r="HQ23" s="72"/>
      <c r="HR23" s="72"/>
      <c r="HS23" s="72"/>
      <c r="HT23" s="72"/>
      <c r="HU23" s="72"/>
      <c r="HV23" s="72"/>
      <c r="HW23" s="72"/>
      <c r="HX23" s="72"/>
      <c r="HY23" s="72"/>
      <c r="HZ23" s="72"/>
      <c r="IA23" s="72"/>
      <c r="IB23" s="72"/>
      <c r="IC23" s="72"/>
      <c r="ID23" s="72"/>
      <c r="IE23" s="72"/>
      <c r="IF23" s="72"/>
      <c r="IG23" s="72"/>
      <c r="IH23" s="72"/>
      <c r="II23" s="72"/>
      <c r="IJ23" s="72"/>
      <c r="IK23" s="72"/>
      <c r="IL23" s="72"/>
      <c r="IM23" s="72"/>
      <c r="IN23" s="72"/>
      <c r="IO23" s="72"/>
      <c r="IP23" s="72"/>
      <c r="IQ23" s="72"/>
      <c r="IR23" s="72"/>
      <c r="IS23" s="72"/>
      <c r="IT23" s="72"/>
      <c r="IU23" s="72"/>
      <c r="IV23" s="72"/>
    </row>
    <row r="24" spans="1:256" s="55" customFormat="1" ht="24" thickBot="1">
      <c r="A24" s="68"/>
      <c r="B24" s="72"/>
      <c r="C24" s="72"/>
      <c r="D24" s="72"/>
      <c r="E24" s="72"/>
      <c r="F24" s="73" t="s">
        <v>56</v>
      </c>
      <c r="G24" s="74">
        <f>IF(AND(SUM(G21:G23)=0,SUM(I21:I23)=0),"",SUM(G21:G23))</f>
      </c>
      <c r="H24" s="75" t="s">
        <v>55</v>
      </c>
      <c r="I24" s="135">
        <f>IF(AND(SUM(G21:G23)=0,SUM(I21:I23)=0),"",SUM(I21:I23))</f>
      </c>
      <c r="J24" s="136">
        <f>SUM(J21:J23)</f>
        <v>3</v>
      </c>
      <c r="K24" s="72"/>
      <c r="L24" s="72"/>
      <c r="M24" s="72"/>
      <c r="N24" s="72"/>
      <c r="O24" s="72"/>
      <c r="P24" s="72"/>
      <c r="Q24" s="72"/>
      <c r="R24" s="72"/>
      <c r="S24" s="72"/>
      <c r="T24" s="76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2"/>
      <c r="CA24" s="72"/>
      <c r="CB24" s="72"/>
      <c r="CC24" s="72"/>
      <c r="CD24" s="72"/>
      <c r="CE24" s="72"/>
      <c r="CF24" s="72"/>
      <c r="CG24" s="72"/>
      <c r="CH24" s="72"/>
      <c r="CI24" s="72"/>
      <c r="CJ24" s="72"/>
      <c r="CK24" s="72"/>
      <c r="CL24" s="72"/>
      <c r="CM24" s="72"/>
      <c r="CN24" s="72"/>
      <c r="CO24" s="72"/>
      <c r="CP24" s="72"/>
      <c r="CQ24" s="72"/>
      <c r="CR24" s="72"/>
      <c r="CS24" s="72"/>
      <c r="CT24" s="72"/>
      <c r="CU24" s="72"/>
      <c r="CV24" s="72"/>
      <c r="CW24" s="72"/>
      <c r="CX24" s="72"/>
      <c r="CY24" s="72"/>
      <c r="CZ24" s="72"/>
      <c r="DA24" s="72"/>
      <c r="DB24" s="72"/>
      <c r="DC24" s="72"/>
      <c r="DD24" s="72"/>
      <c r="DE24" s="72"/>
      <c r="DF24" s="72"/>
      <c r="DG24" s="72"/>
      <c r="DH24" s="72"/>
      <c r="DI24" s="72"/>
      <c r="DJ24" s="72"/>
      <c r="DK24" s="72"/>
      <c r="DL24" s="72"/>
      <c r="DM24" s="72"/>
      <c r="DN24" s="72"/>
      <c r="DO24" s="72"/>
      <c r="DP24" s="72"/>
      <c r="DQ24" s="72"/>
      <c r="DR24" s="72"/>
      <c r="DS24" s="72"/>
      <c r="DT24" s="72"/>
      <c r="DU24" s="72"/>
      <c r="DV24" s="72"/>
      <c r="DW24" s="72"/>
      <c r="DX24" s="72"/>
      <c r="DY24" s="72"/>
      <c r="DZ24" s="72"/>
      <c r="EA24" s="72"/>
      <c r="EB24" s="72"/>
      <c r="EC24" s="72"/>
      <c r="ED24" s="72"/>
      <c r="EE24" s="72"/>
      <c r="EF24" s="72"/>
      <c r="EG24" s="72"/>
      <c r="EH24" s="72"/>
      <c r="EI24" s="72"/>
      <c r="EJ24" s="72"/>
      <c r="EK24" s="72"/>
      <c r="EL24" s="72"/>
      <c r="EM24" s="72"/>
      <c r="EN24" s="72"/>
      <c r="EO24" s="72"/>
      <c r="EP24" s="72"/>
      <c r="EQ24" s="72"/>
      <c r="ER24" s="72"/>
      <c r="ES24" s="72"/>
      <c r="ET24" s="72"/>
      <c r="EU24" s="72"/>
      <c r="EV24" s="72"/>
      <c r="EW24" s="72"/>
      <c r="EX24" s="72"/>
      <c r="EY24" s="72"/>
      <c r="EZ24" s="72"/>
      <c r="FA24" s="72"/>
      <c r="FB24" s="72"/>
      <c r="FC24" s="72"/>
      <c r="FD24" s="72"/>
      <c r="FE24" s="72"/>
      <c r="FF24" s="72"/>
      <c r="FG24" s="72"/>
      <c r="FH24" s="72"/>
      <c r="FI24" s="72"/>
      <c r="FJ24" s="72"/>
      <c r="FK24" s="72"/>
      <c r="FL24" s="72"/>
      <c r="FM24" s="72"/>
      <c r="FN24" s="72"/>
      <c r="FO24" s="72"/>
      <c r="FP24" s="72"/>
      <c r="FQ24" s="72"/>
      <c r="FR24" s="72"/>
      <c r="FS24" s="72"/>
      <c r="FT24" s="72"/>
      <c r="FU24" s="72"/>
      <c r="FV24" s="72"/>
      <c r="FW24" s="72"/>
      <c r="FX24" s="72"/>
      <c r="FY24" s="72"/>
      <c r="FZ24" s="72"/>
      <c r="GA24" s="72"/>
      <c r="GB24" s="72"/>
      <c r="GC24" s="72"/>
      <c r="GD24" s="72"/>
      <c r="GE24" s="72"/>
      <c r="GF24" s="72"/>
      <c r="GG24" s="72"/>
      <c r="GH24" s="72"/>
      <c r="GI24" s="72"/>
      <c r="GJ24" s="72"/>
      <c r="GK24" s="72"/>
      <c r="GL24" s="72"/>
      <c r="GM24" s="72"/>
      <c r="GN24" s="72"/>
      <c r="GO24" s="72"/>
      <c r="GP24" s="72"/>
      <c r="GQ24" s="72"/>
      <c r="GR24" s="72"/>
      <c r="GS24" s="72"/>
      <c r="GT24" s="72"/>
      <c r="GU24" s="72"/>
      <c r="GV24" s="72"/>
      <c r="GW24" s="72"/>
      <c r="GX24" s="72"/>
      <c r="GY24" s="72"/>
      <c r="GZ24" s="72"/>
      <c r="HA24" s="72"/>
      <c r="HB24" s="72"/>
      <c r="HC24" s="72"/>
      <c r="HD24" s="72"/>
      <c r="HE24" s="72"/>
      <c r="HF24" s="72"/>
      <c r="HG24" s="72"/>
      <c r="HH24" s="72"/>
      <c r="HI24" s="72"/>
      <c r="HJ24" s="72"/>
      <c r="HK24" s="72"/>
      <c r="HL24" s="72"/>
      <c r="HM24" s="72"/>
      <c r="HN24" s="72"/>
      <c r="HO24" s="72"/>
      <c r="HP24" s="72"/>
      <c r="HQ24" s="72"/>
      <c r="HR24" s="72"/>
      <c r="HS24" s="72"/>
      <c r="HT24" s="72"/>
      <c r="HU24" s="72"/>
      <c r="HV24" s="72"/>
      <c r="HW24" s="72"/>
      <c r="HX24" s="72"/>
      <c r="HY24" s="72"/>
      <c r="HZ24" s="72"/>
      <c r="IA24" s="72"/>
      <c r="IB24" s="72"/>
      <c r="IC24" s="72"/>
      <c r="ID24" s="72"/>
      <c r="IE24" s="72"/>
      <c r="IF24" s="72"/>
      <c r="IG24" s="72"/>
      <c r="IH24" s="72"/>
      <c r="II24" s="72"/>
      <c r="IJ24" s="72"/>
      <c r="IK24" s="72"/>
      <c r="IL24" s="72"/>
      <c r="IM24" s="72"/>
      <c r="IN24" s="72"/>
      <c r="IO24" s="72"/>
      <c r="IP24" s="72"/>
      <c r="IQ24" s="72"/>
      <c r="IR24" s="72"/>
      <c r="IS24" s="72"/>
      <c r="IT24" s="72"/>
      <c r="IU24" s="72"/>
      <c r="IV24" s="72"/>
    </row>
    <row r="25" spans="1:256" s="3" customFormat="1" ht="18.75" thickBot="1">
      <c r="A25" s="77"/>
      <c r="B25" s="78"/>
      <c r="C25" s="78"/>
      <c r="D25" s="78"/>
      <c r="E25" s="78"/>
      <c r="F25" s="79" t="s">
        <v>57</v>
      </c>
      <c r="G25" s="74">
        <f>IF(G24="","",IF(G24&gt;I24,2,IF(G24=I24,1,0)))</f>
      </c>
      <c r="H25" s="75" t="s">
        <v>55</v>
      </c>
      <c r="I25" s="137">
        <f>IF(I24="","",IF(I24&gt;G24,2,IF(I24=G24,1,0)))</f>
      </c>
      <c r="J25" s="138">
        <f>IF(SUM(I21:I23)&gt;SUM(N21:P23),2,IF(SUM(I21:I23)=SUM(N21:P23),1,0))</f>
        <v>1</v>
      </c>
      <c r="K25" s="78"/>
      <c r="L25" s="78"/>
      <c r="M25" s="78"/>
      <c r="N25" s="78"/>
      <c r="O25" s="78"/>
      <c r="P25" s="78"/>
      <c r="Q25" s="78"/>
      <c r="R25" s="78"/>
      <c r="S25" s="78"/>
      <c r="T25" s="80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3:256" s="46" customFormat="1" ht="6.75"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  <c r="BI26" s="81"/>
      <c r="BJ26" s="81"/>
      <c r="BK26" s="81"/>
      <c r="BL26" s="81"/>
      <c r="BM26" s="81"/>
      <c r="BN26" s="81"/>
      <c r="BO26" s="81"/>
      <c r="BP26" s="81"/>
      <c r="BQ26" s="81"/>
      <c r="BR26" s="81"/>
      <c r="BS26" s="81"/>
      <c r="BT26" s="81"/>
      <c r="BU26" s="81"/>
      <c r="BV26" s="81"/>
      <c r="BW26" s="81"/>
      <c r="BX26" s="81"/>
      <c r="BY26" s="81"/>
      <c r="BZ26" s="81"/>
      <c r="CA26" s="81"/>
      <c r="CB26" s="81"/>
      <c r="CC26" s="81"/>
      <c r="CD26" s="81"/>
      <c r="CE26" s="81"/>
      <c r="CF26" s="81"/>
      <c r="CG26" s="81"/>
      <c r="CH26" s="81"/>
      <c r="CI26" s="81"/>
      <c r="CJ26" s="81"/>
      <c r="CK26" s="81"/>
      <c r="CL26" s="81"/>
      <c r="CM26" s="81"/>
      <c r="CN26" s="81"/>
      <c r="CO26" s="81"/>
      <c r="CP26" s="81"/>
      <c r="CQ26" s="81"/>
      <c r="CR26" s="81"/>
      <c r="CS26" s="81"/>
      <c r="CT26" s="81"/>
      <c r="CU26" s="81"/>
      <c r="CV26" s="81"/>
      <c r="CW26" s="81"/>
      <c r="CX26" s="81"/>
      <c r="CY26" s="81"/>
      <c r="CZ26" s="81"/>
      <c r="DA26" s="81"/>
      <c r="DB26" s="81"/>
      <c r="DC26" s="81"/>
      <c r="DD26" s="81"/>
      <c r="DE26" s="81"/>
      <c r="DF26" s="81"/>
      <c r="DG26" s="81"/>
      <c r="DH26" s="81"/>
      <c r="DI26" s="81"/>
      <c r="DJ26" s="81"/>
      <c r="DK26" s="81"/>
      <c r="DL26" s="81"/>
      <c r="DM26" s="81"/>
      <c r="DN26" s="81"/>
      <c r="DO26" s="81"/>
      <c r="DP26" s="81"/>
      <c r="DQ26" s="81"/>
      <c r="DR26" s="81"/>
      <c r="DS26" s="81"/>
      <c r="DT26" s="81"/>
      <c r="DU26" s="81"/>
      <c r="DV26" s="81"/>
      <c r="DW26" s="81"/>
      <c r="DX26" s="81"/>
      <c r="DY26" s="81"/>
      <c r="DZ26" s="81"/>
      <c r="EA26" s="81"/>
      <c r="EB26" s="81"/>
      <c r="EC26" s="81"/>
      <c r="ED26" s="81"/>
      <c r="EE26" s="81"/>
      <c r="EF26" s="81"/>
      <c r="EG26" s="81"/>
      <c r="EH26" s="81"/>
      <c r="EI26" s="81"/>
      <c r="EJ26" s="81"/>
      <c r="EK26" s="81"/>
      <c r="EL26" s="81"/>
      <c r="EM26" s="81"/>
      <c r="EN26" s="81"/>
      <c r="EO26" s="81"/>
      <c r="EP26" s="81"/>
      <c r="EQ26" s="81"/>
      <c r="ER26" s="81"/>
      <c r="ES26" s="81"/>
      <c r="ET26" s="81"/>
      <c r="EU26" s="81"/>
      <c r="EV26" s="81"/>
      <c r="EW26" s="81"/>
      <c r="EX26" s="81"/>
      <c r="EY26" s="81"/>
      <c r="EZ26" s="81"/>
      <c r="FA26" s="81"/>
      <c r="FB26" s="81"/>
      <c r="FC26" s="81"/>
      <c r="FD26" s="81"/>
      <c r="FE26" s="81"/>
      <c r="FF26" s="81"/>
      <c r="FG26" s="81"/>
      <c r="FH26" s="81"/>
      <c r="FI26" s="81"/>
      <c r="FJ26" s="81"/>
      <c r="FK26" s="81"/>
      <c r="FL26" s="81"/>
      <c r="FM26" s="81"/>
      <c r="FN26" s="81"/>
      <c r="FO26" s="81"/>
      <c r="FP26" s="81"/>
      <c r="FQ26" s="81"/>
      <c r="FR26" s="81"/>
      <c r="FS26" s="81"/>
      <c r="FT26" s="81"/>
      <c r="FU26" s="81"/>
      <c r="FV26" s="81"/>
      <c r="FW26" s="81"/>
      <c r="FX26" s="81"/>
      <c r="FY26" s="81"/>
      <c r="FZ26" s="81"/>
      <c r="GA26" s="81"/>
      <c r="GB26" s="81"/>
      <c r="GC26" s="81"/>
      <c r="GD26" s="81"/>
      <c r="GE26" s="81"/>
      <c r="GF26" s="81"/>
      <c r="GG26" s="81"/>
      <c r="GH26" s="81"/>
      <c r="GI26" s="81"/>
      <c r="GJ26" s="81"/>
      <c r="GK26" s="81"/>
      <c r="GL26" s="81"/>
      <c r="GM26" s="81"/>
      <c r="GN26" s="81"/>
      <c r="GO26" s="81"/>
      <c r="GP26" s="81"/>
      <c r="GQ26" s="81"/>
      <c r="GR26" s="81"/>
      <c r="GS26" s="81"/>
      <c r="GT26" s="81"/>
      <c r="GU26" s="81"/>
      <c r="GV26" s="81"/>
      <c r="GW26" s="81"/>
      <c r="GX26" s="81"/>
      <c r="GY26" s="81"/>
      <c r="GZ26" s="81"/>
      <c r="HA26" s="81"/>
      <c r="HB26" s="81"/>
      <c r="HC26" s="81"/>
      <c r="HD26" s="81"/>
      <c r="HE26" s="81"/>
      <c r="HF26" s="81"/>
      <c r="HG26" s="81"/>
      <c r="HH26" s="81"/>
      <c r="HI26" s="81"/>
      <c r="HJ26" s="81"/>
      <c r="HK26" s="81"/>
      <c r="HL26" s="81"/>
      <c r="HM26" s="81"/>
      <c r="HN26" s="81"/>
      <c r="HO26" s="81"/>
      <c r="HP26" s="81"/>
      <c r="HQ26" s="81"/>
      <c r="HR26" s="81"/>
      <c r="HS26" s="81"/>
      <c r="HT26" s="81"/>
      <c r="HU26" s="81"/>
      <c r="HV26" s="81"/>
      <c r="HW26" s="81"/>
      <c r="HX26" s="81"/>
      <c r="HY26" s="81"/>
      <c r="HZ26" s="81"/>
      <c r="IA26" s="81"/>
      <c r="IB26" s="81"/>
      <c r="IC26" s="81"/>
      <c r="ID26" s="81"/>
      <c r="IE26" s="81"/>
      <c r="IF26" s="81"/>
      <c r="IG26" s="81"/>
      <c r="IH26" s="81"/>
      <c r="II26" s="81"/>
      <c r="IJ26" s="81"/>
      <c r="IK26" s="81"/>
      <c r="IL26" s="81"/>
      <c r="IM26" s="81"/>
      <c r="IN26" s="81"/>
      <c r="IO26" s="81"/>
      <c r="IP26" s="81"/>
      <c r="IQ26" s="81"/>
      <c r="IR26" s="81"/>
      <c r="IS26" s="81"/>
      <c r="IT26" s="81"/>
      <c r="IU26" s="81"/>
      <c r="IV26" s="81"/>
    </row>
    <row r="27" s="3" customFormat="1" ht="11.25">
      <c r="A27" s="4" t="s">
        <v>58</v>
      </c>
    </row>
    <row r="28" s="3" customFormat="1" ht="11.25">
      <c r="A28" s="3" t="s">
        <v>59</v>
      </c>
    </row>
    <row r="29" ht="12.75">
      <c r="A29" s="82" t="s">
        <v>60</v>
      </c>
    </row>
    <row r="30" s="3" customFormat="1" ht="11.25">
      <c r="A30" s="82"/>
    </row>
    <row r="31" s="3" customFormat="1" ht="11.25"/>
    <row r="32" spans="2:18" s="3" customFormat="1" ht="12" thickBot="1">
      <c r="B32" s="78"/>
      <c r="C32" s="78"/>
      <c r="D32" s="78"/>
      <c r="E32" s="78"/>
      <c r="F32" s="78"/>
      <c r="K32" s="78"/>
      <c r="L32" s="78"/>
      <c r="M32" s="78"/>
      <c r="N32" s="78"/>
      <c r="O32" s="78"/>
      <c r="P32" s="78"/>
      <c r="Q32" s="78"/>
      <c r="R32" s="78"/>
    </row>
    <row r="33" spans="2:18" ht="12.75">
      <c r="B33" s="139" t="s">
        <v>61</v>
      </c>
      <c r="C33" s="139"/>
      <c r="D33" s="139"/>
      <c r="E33" s="139"/>
      <c r="F33" s="139"/>
      <c r="K33" s="139" t="s">
        <v>62</v>
      </c>
      <c r="L33" s="139"/>
      <c r="M33" s="139"/>
      <c r="N33" s="139"/>
      <c r="O33" s="139"/>
      <c r="P33" s="139"/>
      <c r="Q33" s="139"/>
      <c r="R33" s="139"/>
    </row>
  </sheetData>
  <mergeCells count="67">
    <mergeCell ref="I24:J24"/>
    <mergeCell ref="I25:J25"/>
    <mergeCell ref="B33:F33"/>
    <mergeCell ref="K33:R33"/>
    <mergeCell ref="P23:Q23"/>
    <mergeCell ref="R23:S23"/>
    <mergeCell ref="B22:C22"/>
    <mergeCell ref="I22:J22"/>
    <mergeCell ref="B23:C23"/>
    <mergeCell ref="I23:J23"/>
    <mergeCell ref="K23:M23"/>
    <mergeCell ref="N23:O23"/>
    <mergeCell ref="K22:M22"/>
    <mergeCell ref="N22:O22"/>
    <mergeCell ref="P20:Q20"/>
    <mergeCell ref="R20:S20"/>
    <mergeCell ref="P21:Q21"/>
    <mergeCell ref="R21:S21"/>
    <mergeCell ref="P22:Q22"/>
    <mergeCell ref="R22:S22"/>
    <mergeCell ref="B21:C21"/>
    <mergeCell ref="I21:J21"/>
    <mergeCell ref="K21:M21"/>
    <mergeCell ref="N21:O21"/>
    <mergeCell ref="B20:C20"/>
    <mergeCell ref="I20:J20"/>
    <mergeCell ref="K20:M20"/>
    <mergeCell ref="N20:O20"/>
    <mergeCell ref="S15:T15"/>
    <mergeCell ref="J16:K16"/>
    <mergeCell ref="M16:N16"/>
    <mergeCell ref="O16:P16"/>
    <mergeCell ref="Q16:R16"/>
    <mergeCell ref="S16:T16"/>
    <mergeCell ref="J15:K15"/>
    <mergeCell ref="M15:N15"/>
    <mergeCell ref="O15:P15"/>
    <mergeCell ref="Q15:R15"/>
    <mergeCell ref="S13:T13"/>
    <mergeCell ref="J14:K14"/>
    <mergeCell ref="M14:N14"/>
    <mergeCell ref="O14:P14"/>
    <mergeCell ref="Q14:R14"/>
    <mergeCell ref="S14:T14"/>
    <mergeCell ref="J13:K13"/>
    <mergeCell ref="M13:N13"/>
    <mergeCell ref="O13:P13"/>
    <mergeCell ref="Q13:R13"/>
    <mergeCell ref="S11:T11"/>
    <mergeCell ref="J12:K12"/>
    <mergeCell ref="M12:N12"/>
    <mergeCell ref="O12:P12"/>
    <mergeCell ref="Q12:R12"/>
    <mergeCell ref="S12:T12"/>
    <mergeCell ref="J11:K11"/>
    <mergeCell ref="M11:N11"/>
    <mergeCell ref="O11:P11"/>
    <mergeCell ref="Q11:R11"/>
    <mergeCell ref="S6:T6"/>
    <mergeCell ref="B8:F8"/>
    <mergeCell ref="K8:R8"/>
    <mergeCell ref="B9:F9"/>
    <mergeCell ref="K9:R9"/>
    <mergeCell ref="S2:T2"/>
    <mergeCell ref="D4:F4"/>
    <mergeCell ref="K4:N4"/>
    <mergeCell ref="S4:T4"/>
  </mergeCells>
  <printOptions/>
  <pageMargins left="0.7874015748031497" right="0.3937007874015748" top="0.3937007874015748" bottom="0.3937007874015748" header="0.5118110236220472" footer="0.5118110236220472"/>
  <pageSetup horizontalDpi="300" verticalDpi="300" orientation="portrait" paperSize="9" scale="96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H18"/>
  <sheetViews>
    <sheetView showGridLines="0" workbookViewId="0" topLeftCell="A1">
      <selection activeCell="D10" sqref="D10"/>
    </sheetView>
  </sheetViews>
  <sheetFormatPr defaultColWidth="11.421875" defaultRowHeight="12.75"/>
  <cols>
    <col min="3" max="3" width="25.7109375" style="0" customWidth="1"/>
    <col min="4" max="4" width="2.7109375" style="0" customWidth="1"/>
    <col min="5" max="5" width="2.7109375" style="1" customWidth="1"/>
    <col min="6" max="6" width="21.7109375" style="1" customWidth="1"/>
    <col min="7" max="7" width="5.7109375" style="0" customWidth="1"/>
  </cols>
  <sheetData>
    <row r="1" ht="18">
      <c r="D1" s="23" t="s">
        <v>9</v>
      </c>
    </row>
    <row r="2" ht="18">
      <c r="D2" s="23"/>
    </row>
    <row r="3" ht="18">
      <c r="D3" s="23"/>
    </row>
    <row r="4" ht="12.75">
      <c r="H4" s="8" t="s">
        <v>10</v>
      </c>
    </row>
    <row r="5" ht="12.75">
      <c r="H5" s="8" t="s">
        <v>11</v>
      </c>
    </row>
    <row r="7" spans="1:6" ht="15" customHeight="1">
      <c r="A7" s="18" t="s">
        <v>12</v>
      </c>
      <c r="B7" s="18" t="s">
        <v>29</v>
      </c>
      <c r="C7" s="22" t="s">
        <v>13</v>
      </c>
      <c r="D7" s="22"/>
      <c r="E7" s="10"/>
      <c r="F7" s="22" t="s">
        <v>14</v>
      </c>
    </row>
    <row r="8" ht="15" customHeight="1">
      <c r="F8"/>
    </row>
    <row r="9" ht="15" customHeight="1">
      <c r="F9"/>
    </row>
    <row r="10" spans="1:8" ht="24.75" customHeight="1">
      <c r="A10" s="25"/>
      <c r="C10" s="28">
        <f>IF(Grunddaten!$F$11&lt;&gt;"",Grunddaten!$F$10,"")</f>
      </c>
      <c r="D10" s="21" t="s">
        <v>15</v>
      </c>
      <c r="F10" s="30">
        <f>IF(Grunddaten!$F$11&lt;&gt;"",Grunddaten!$F$11,"")</f>
      </c>
      <c r="H10" s="29"/>
    </row>
    <row r="11" spans="1:8" ht="24.75" customHeight="1">
      <c r="A11" s="25"/>
      <c r="C11" s="30">
        <f>IF(Grunddaten!$F$12&lt;&gt;"",Grunddaten!$F$10,"")</f>
      </c>
      <c r="D11" s="21" t="s">
        <v>15</v>
      </c>
      <c r="F11" s="28">
        <f>IF(Grunddaten!$F$12&lt;&gt;"",Grunddaten!$F$12,"")</f>
      </c>
      <c r="H11" s="29"/>
    </row>
    <row r="12" spans="1:8" ht="24.75" customHeight="1">
      <c r="A12" s="25"/>
      <c r="C12" s="28">
        <f>IF(Grunddaten!$F$13&lt;&gt;"",Grunddaten!$F$10,"")</f>
      </c>
      <c r="D12" s="21" t="s">
        <v>15</v>
      </c>
      <c r="F12" s="30">
        <f>IF(Grunddaten!$F$13&lt;&gt;"",Grunddaten!$F$13,"")</f>
      </c>
      <c r="H12" s="29"/>
    </row>
    <row r="13" spans="1:8" ht="24.75" customHeight="1">
      <c r="A13" s="25"/>
      <c r="C13" s="30">
        <f>IF(Grunddaten!$F$14&lt;&gt;"",Grunddaten!$F$10,"")</f>
      </c>
      <c r="D13" s="21" t="s">
        <v>15</v>
      </c>
      <c r="F13" s="28">
        <f>IF(Grunddaten!$F$14&lt;&gt;"",Grunddaten!$F$14,"")</f>
      </c>
      <c r="H13" s="29"/>
    </row>
    <row r="14" spans="1:8" ht="24.75" customHeight="1">
      <c r="A14" s="25"/>
      <c r="C14" s="28">
        <f>IF(COUNTBLANK(Grunddaten!$F$10:Grunddaten!$F$18)&lt;4,IF(Grunddaten!$F15&lt;&gt;"",Grunddaten!$F15,""),IF(Grunddaten!$F11&lt;&gt;"",Grunddaten!$F11,""))</f>
      </c>
      <c r="D14" s="21" t="s">
        <v>15</v>
      </c>
      <c r="F14" s="28">
        <f>IF(COUNTBLANK(Grunddaten!$F$10:Grunddaten!$F$18)&lt;4,IF(Grunddaten!$F15&lt;&gt;"",Grunddaten!$F$10,""),IF(Grunddaten!$F11&lt;&gt;"",Grunddaten!$F$10,""))</f>
      </c>
      <c r="H14" s="28"/>
    </row>
    <row r="15" spans="1:8" ht="24.75" customHeight="1">
      <c r="A15" s="25"/>
      <c r="C15" s="28">
        <f>IF(COUNTBLANK(Grunddaten!$F$10:Grunddaten!$F$18)&lt;4,IF(Grunddaten!$F16&lt;&gt;"",Grunddaten!$F16,""),IF(Grunddaten!$F12&lt;&gt;"",Grunddaten!$F12,""))</f>
      </c>
      <c r="D15" s="21" t="s">
        <v>15</v>
      </c>
      <c r="F15" s="28">
        <f>IF(COUNTBLANK(Grunddaten!$F$10:Grunddaten!$F$18)&lt;4,IF(Grunddaten!$F16&lt;&gt;"",Grunddaten!$F$10,""),IF(Grunddaten!$F12&lt;&gt;"",Grunddaten!$F$10,""))</f>
      </c>
      <c r="H15" s="28"/>
    </row>
    <row r="16" spans="1:8" ht="24.75" customHeight="1">
      <c r="A16" s="25"/>
      <c r="C16" s="28">
        <f>IF(COUNTBLANK(Grunddaten!$F$10:Grunddaten!$F$18)&lt;4,IF(Grunddaten!$F17&lt;&gt;"",Grunddaten!$F17,""),IF(Grunddaten!$F13&lt;&gt;"",Grunddaten!$F13,""))</f>
      </c>
      <c r="D16" s="21" t="s">
        <v>15</v>
      </c>
      <c r="F16" s="28">
        <f>IF(COUNTBLANK(Grunddaten!$F$10:Grunddaten!$F$18)&lt;4,IF(Grunddaten!$F17&lt;&gt;"",Grunddaten!$F$10,""),IF(Grunddaten!$F13&lt;&gt;"",Grunddaten!$F$10,""))</f>
      </c>
      <c r="H16" s="28"/>
    </row>
    <row r="17" spans="1:8" ht="24.75" customHeight="1">
      <c r="A17" s="25"/>
      <c r="C17" s="28">
        <f>IF(COUNTBLANK(Grunddaten!$F$10:Grunddaten!$F$18)&lt;4,IF(Grunddaten!$F18&lt;&gt;"",Grunddaten!$F18,""),IF(Grunddaten!$F14&lt;&gt;"",Grunddaten!$F14,""))</f>
      </c>
      <c r="D17" s="21" t="s">
        <v>15</v>
      </c>
      <c r="F17" s="28">
        <f>IF(COUNTBLANK(Grunddaten!$F$10:Grunddaten!$F$18)&lt;4,IF(Grunddaten!$F18&lt;&gt;"",Grunddaten!$F$10,""),IF(Grunddaten!$F14&lt;&gt;"",Grunddaten!$F$10,""))</f>
      </c>
      <c r="H17" s="28"/>
    </row>
    <row r="18" ht="14.25">
      <c r="A18" s="9"/>
    </row>
  </sheetData>
  <printOptions/>
  <pageMargins left="0.75" right="0.75" top="1" bottom="1" header="0.4921259845" footer="0.4921259845"/>
  <pageSetup horizontalDpi="360" verticalDpi="36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>
    <pageSetUpPr fitToPage="1"/>
  </sheetPr>
  <dimension ref="A3:Q19"/>
  <sheetViews>
    <sheetView showGridLines="0" zoomScale="75" zoomScaleNormal="75" workbookViewId="0" topLeftCell="A1">
      <selection activeCell="F21" sqref="F21"/>
    </sheetView>
  </sheetViews>
  <sheetFormatPr defaultColWidth="11.421875" defaultRowHeight="12.75"/>
  <cols>
    <col min="1" max="2" width="12.7109375" style="9" customWidth="1"/>
    <col min="3" max="7" width="12.7109375" style="10" customWidth="1"/>
    <col min="8" max="15" width="6.7109375" style="10" customWidth="1"/>
    <col min="16" max="16" width="11.421875" style="10" customWidth="1"/>
    <col min="17" max="17" width="13.28125" style="10" customWidth="1"/>
    <col min="18" max="16384" width="11.421875" style="9" customWidth="1"/>
  </cols>
  <sheetData>
    <row r="3" spans="1:17" ht="24.75" customHeight="1">
      <c r="A3" s="13"/>
      <c r="B3" s="14"/>
      <c r="C3" s="15" t="s">
        <v>16</v>
      </c>
      <c r="D3" s="15" t="s">
        <v>17</v>
      </c>
      <c r="E3" s="15" t="s">
        <v>18</v>
      </c>
      <c r="F3" s="15" t="s">
        <v>19</v>
      </c>
      <c r="G3" s="15" t="s">
        <v>20</v>
      </c>
      <c r="H3" s="93" t="s">
        <v>21</v>
      </c>
      <c r="I3" s="94"/>
      <c r="J3" s="93" t="s">
        <v>22</v>
      </c>
      <c r="K3" s="94"/>
      <c r="L3" s="93" t="s">
        <v>23</v>
      </c>
      <c r="M3" s="94"/>
      <c r="N3" s="93" t="s">
        <v>24</v>
      </c>
      <c r="O3" s="94"/>
      <c r="P3" s="15" t="s">
        <v>25</v>
      </c>
      <c r="Q3" s="15" t="s">
        <v>26</v>
      </c>
    </row>
    <row r="4" spans="1:17" ht="24.75" customHeight="1">
      <c r="A4" s="13">
        <f>IF(Grunddaten!D21&lt;&gt;"",Grunddaten!D21,"")</f>
      </c>
      <c r="B4" s="24">
        <f>IF(Grunddaten!F21&lt;&gt;"",Grunddaten!F21,"")</f>
      </c>
      <c r="C4" s="15">
        <f>IF(($A4='Kampf 1'!$D12)*AND($B4='Kampf 1'!$E12),IF('Kampf 1'!$F12&lt;&gt;0,'Kampf 1'!$F12,""),IF('Kampf 1'!$Q12&lt;&gt;0,'Kampf 1'!$Q12,""))</f>
      </c>
      <c r="D4" s="15">
        <f>IF(($A4='Kampf 2'!$D12)*AND($B4='Kampf 2'!$E12),IF('Kampf 2'!$F12&lt;&gt;0,'Kampf 2'!$F12,""),IF('Kampf 2'!$Q12&lt;&gt;0,'Kampf 2'!$Q12,""))</f>
      </c>
      <c r="E4" s="15">
        <f>IF(($A4='Kampf 3'!$D12)*AND($B4='Kampf 3'!$E12),IF('Kampf 3'!$F12&lt;&gt;0,'Kampf 3'!$F12,""),IF('Kampf 3'!$Q12&lt;&gt;0,'Kampf 3'!$Q12,""))</f>
      </c>
      <c r="F4" s="15">
        <f>IF(($A4='Kampf 4'!$D12)*AND($B4='Kampf 4'!$E12),IF('Kampf 4'!$F12&lt;&gt;0,'Kampf 4'!$F12,""),IF('Kampf 4'!$Q12&lt;&gt;0,'Kampf 4'!$Q12,""))</f>
      </c>
      <c r="G4" s="15">
        <f>IF(($A4='Kampf 5'!$D12)*AND($B4='Kampf 5'!$E12),IF('Kampf 5'!$F12&lt;&gt;0,'Kampf 5'!$F12,""),IF('Kampf 5'!$Q12&lt;&gt;0,'Kampf 5'!$Q12,""))</f>
      </c>
      <c r="H4" s="93">
        <f>IF(($A4='Kampf 6'!$D12)*AND($B4='Kampf 6'!$E12),IF('Kampf 6'!$F12&lt;&gt;0,'Kampf 6'!$F12,""),IF('Kampf 6'!$Q12&lt;&gt;0,'Kampf 6'!$Q12,""))</f>
      </c>
      <c r="I4" s="94"/>
      <c r="J4" s="93">
        <f>IF(($A4='Kampf 7'!$D12)*AND($B4='Kampf 7'!$E12),IF('Kampf 7'!$F12&lt;&gt;0,'Kampf 7'!$F12,""),IF('Kampf 7'!$Q12&lt;&gt;0,'Kampf 7'!$Q12,""))</f>
      </c>
      <c r="K4" s="94"/>
      <c r="L4" s="93">
        <f>IF(($A4='Kampf 8'!$D12)*AND($B4='Kampf 8'!$E12),IF('Kampf 8'!$F12&lt;&gt;0,'Kampf 8'!$F12,""),IF('Kampf 8'!$Q12&lt;&gt;0,'Kampf 8'!$Q12,""))</f>
      </c>
      <c r="M4" s="94"/>
      <c r="N4" s="93">
        <f>IF(COUNT(C4:L4)&lt;&gt;0,SUM(C4:L4),"")</f>
      </c>
      <c r="O4" s="94"/>
      <c r="P4" s="15">
        <f>IF(COUNT(C4:L4)&gt;4,LARGE(C4:L4,1)+LARGE(C4:L4,2)+LARGE(C4:L4,3)+LARGE(C4:L4,4),N4)</f>
      </c>
      <c r="Q4" s="16">
        <f>IF(COUNT(C4:L4)&lt;&gt;0,IF(COUNT(C4:L4)&gt;3,P4/4,P4/(COUNT(C4:L4))),"")</f>
      </c>
    </row>
    <row r="5" spans="1:17" ht="24.75" customHeight="1">
      <c r="A5" s="13">
        <f>IF(Grunddaten!D22&lt;&gt;"",Grunddaten!D22,"")</f>
      </c>
      <c r="B5" s="24">
        <f>IF(Grunddaten!F22&lt;&gt;"",Grunddaten!F22,"")</f>
      </c>
      <c r="C5" s="15">
        <f>IF(($A5='Kampf 1'!$D13)*AND($B5='Kampf 1'!$E13),IF('Kampf 1'!$F13&lt;&gt;0,'Kampf 1'!$F13,""),IF('Kampf 1'!$Q13&lt;&gt;0,'Kampf 1'!$Q13,""))</f>
      </c>
      <c r="D5" s="15">
        <f>IF(($A5='Kampf 2'!$D13)*AND($B5='Kampf 2'!$E13),IF('Kampf 2'!$F13&lt;&gt;0,'Kampf 2'!$F13,""),IF('Kampf 2'!$Q13&lt;&gt;0,'Kampf 2'!$Q13,""))</f>
      </c>
      <c r="E5" s="15">
        <f>IF(($A5='Kampf 3'!$D13)*AND($B5='Kampf 3'!$E13),IF('Kampf 3'!$F13&lt;&gt;0,'Kampf 3'!$F13,""),IF('Kampf 3'!$Q13&lt;&gt;0,'Kampf 3'!$Q13,""))</f>
      </c>
      <c r="F5" s="15">
        <f>IF(($A5='Kampf 4'!$D13)*AND($B5='Kampf 4'!$E13),IF('Kampf 4'!$F13&lt;&gt;0,'Kampf 4'!$F13,""),IF('Kampf 4'!$Q13&lt;&gt;0,'Kampf 4'!$Q13,""))</f>
      </c>
      <c r="G5" s="15">
        <f>IF(($A5='Kampf 5'!$D13)*AND($B5='Kampf 5'!$E13),IF('Kampf 5'!$F13&lt;&gt;0,'Kampf 5'!$F13,""),IF('Kampf 5'!$Q13&lt;&gt;0,'Kampf 5'!$Q13,""))</f>
      </c>
      <c r="H5" s="93">
        <f>IF(($A5='Kampf 6'!$D13)*AND($B5='Kampf 6'!$E13),IF('Kampf 6'!$F13&lt;&gt;0,'Kampf 6'!$F13,""),IF('Kampf 6'!$Q13&lt;&gt;0,'Kampf 6'!$Q13,""))</f>
      </c>
      <c r="I5" s="94"/>
      <c r="J5" s="93">
        <f>IF(($A5='Kampf 7'!$D13)*AND($B5='Kampf 7'!$E13),IF('Kampf 7'!$F13&lt;&gt;0,'Kampf 7'!$F13,""),IF('Kampf 7'!$Q13&lt;&gt;0,'Kampf 7'!$Q13,""))</f>
      </c>
      <c r="K5" s="94"/>
      <c r="L5" s="93">
        <f>IF(($A5='Kampf 8'!$D13)*AND($B5='Kampf 8'!$E13),IF('Kampf 8'!$F13&lt;&gt;0,'Kampf 8'!$F13,""),IF('Kampf 8'!$Q13&lt;&gt;0,'Kampf 8'!$Q13,""))</f>
      </c>
      <c r="M5" s="94"/>
      <c r="N5" s="93">
        <f>IF(COUNT(C5:L5)&lt;&gt;0,SUM(C5:L5),"")</f>
      </c>
      <c r="O5" s="94"/>
      <c r="P5" s="15">
        <f>IF(COUNT(C5:L5)&gt;4,LARGE(C5:L5,1)+LARGE(C5:L5,2)+LARGE(C5:L5,3)+LARGE(C5:L5,4),N5)</f>
      </c>
      <c r="Q5" s="16">
        <f>IF(COUNT(C5:L5)&lt;&gt;0,IF(COUNT(C5:L5)&gt;3,P5/4,P5/(COUNT(C5:L5))),"")</f>
      </c>
    </row>
    <row r="6" spans="1:17" ht="24.75" customHeight="1">
      <c r="A6" s="13">
        <f>IF(Grunddaten!D23&lt;&gt;"",Grunddaten!D23,"")</f>
      </c>
      <c r="B6" s="24">
        <f>IF(Grunddaten!F23&lt;&gt;"",Grunddaten!F23,"")</f>
      </c>
      <c r="C6" s="15">
        <f>IF(($A6='Kampf 1'!$D14)*AND($B6='Kampf 1'!$E14),IF('Kampf 1'!$F14&lt;&gt;0,'Kampf 1'!$F14,""),IF('Kampf 1'!$Q14&lt;&gt;0,'Kampf 1'!$Q14,""))</f>
      </c>
      <c r="D6" s="15">
        <f>IF(($A6='Kampf 2'!$D14)*AND($B6='Kampf 2'!$E14),IF('Kampf 2'!$F14&lt;&gt;0,'Kampf 2'!$F14,""),IF('Kampf 2'!$Q14&lt;&gt;0,'Kampf 2'!$Q14,""))</f>
      </c>
      <c r="E6" s="15">
        <f>IF(($A6='Kampf 3'!$D14)*AND($B6='Kampf 3'!$E14),IF('Kampf 3'!$F14&lt;&gt;0,'Kampf 3'!$F14,""),IF('Kampf 3'!$Q14&lt;&gt;0,'Kampf 3'!$Q14,""))</f>
      </c>
      <c r="F6" s="15">
        <f>IF(($A6='Kampf 4'!$D14)*AND($B6='Kampf 4'!$E14),IF('Kampf 4'!$F14&lt;&gt;0,'Kampf 4'!$F14,""),IF('Kampf 4'!$Q14&lt;&gt;0,'Kampf 4'!$Q14,""))</f>
      </c>
      <c r="G6" s="15">
        <f>IF(($A6='Kampf 5'!$D14)*AND($B6='Kampf 5'!$E14),IF('Kampf 5'!$F14&lt;&gt;0,'Kampf 5'!$F14,""),IF('Kampf 5'!$Q14&lt;&gt;0,'Kampf 5'!$Q14,""))</f>
      </c>
      <c r="H6" s="93">
        <f>IF(($A6='Kampf 6'!$D14)*AND($B6='Kampf 6'!$E14),IF('Kampf 6'!$F14&lt;&gt;0,'Kampf 6'!$F14,""),IF('Kampf 6'!$Q14&lt;&gt;0,'Kampf 6'!$Q14,""))</f>
      </c>
      <c r="I6" s="94"/>
      <c r="J6" s="93">
        <f>IF(($A6='Kampf 7'!$D14)*AND($B6='Kampf 7'!$E14),IF('Kampf 7'!$F14&lt;&gt;0,'Kampf 7'!$F14,""),IF('Kampf 7'!$Q14&lt;&gt;0,'Kampf 7'!$Q14,""))</f>
      </c>
      <c r="K6" s="94"/>
      <c r="L6" s="93">
        <f>IF(($A6='Kampf 8'!$D14)*AND($B6='Kampf 8'!$E14),IF('Kampf 8'!$F14&lt;&gt;0,'Kampf 8'!$F14,""),IF('Kampf 8'!$Q14&lt;&gt;0,'Kampf 8'!$Q14,""))</f>
      </c>
      <c r="M6" s="94"/>
      <c r="N6" s="93">
        <f>IF(COUNT(C6:L6)&lt;&gt;0,SUM(C6:L6),"")</f>
      </c>
      <c r="O6" s="94"/>
      <c r="P6" s="15">
        <f>IF(COUNT(C6:L6)&gt;4,LARGE(C6:L6,1)+LARGE(C6:L6,2)+LARGE(C6:L6,3)+LARGE(C6:L6,4),N6)</f>
      </c>
      <c r="Q6" s="16">
        <f>IF(COUNT(C6:L6)&lt;&gt;0,IF(COUNT(C6:L6)&gt;3,P6/4,P6/(COUNT(C6:L6))),"")</f>
      </c>
    </row>
    <row r="7" spans="1:17" ht="24.75" customHeight="1">
      <c r="A7" s="13">
        <f>IF(Grunddaten!D24&lt;&gt;"",Grunddaten!D24,"")</f>
      </c>
      <c r="B7" s="24">
        <f>IF(Grunddaten!F24&lt;&gt;"",Grunddaten!F24,"")</f>
      </c>
      <c r="C7" s="15">
        <f>IF(($A7='Kampf 1'!$D15)*AND($B7='Kampf 1'!$E15),IF('Kampf 1'!$F15&lt;&gt;0,'Kampf 1'!$F15,""),IF('Kampf 1'!$Q15&lt;&gt;0,'Kampf 1'!$Q15,""))</f>
      </c>
      <c r="D7" s="15">
        <f>IF(($A7='Kampf 2'!$D15)*AND($B7='Kampf 2'!$E15),IF('Kampf 2'!$F15&lt;&gt;0,'Kampf 2'!$F15,""),IF('Kampf 2'!$Q15&lt;&gt;0,'Kampf 2'!$Q15,""))</f>
      </c>
      <c r="E7" s="15">
        <f>IF(($A7='Kampf 3'!$D15)*AND($B7='Kampf 3'!$E15),IF('Kampf 3'!$F15&lt;&gt;0,'Kampf 3'!$F15,""),IF('Kampf 3'!$Q15&lt;&gt;0,'Kampf 3'!$Q15,""))</f>
      </c>
      <c r="F7" s="15">
        <f>IF(($A7='Kampf 4'!$D15)*AND($B7='Kampf 4'!$E15),IF('Kampf 4'!$F15&lt;&gt;0,'Kampf 4'!$F15,""),IF('Kampf 4'!$Q15&lt;&gt;0,'Kampf 4'!$Q15,""))</f>
      </c>
      <c r="G7" s="15">
        <f>IF(($A7='Kampf 5'!$D15)*AND($B7='Kampf 5'!$E15),IF('Kampf 5'!$F15&lt;&gt;0,'Kampf 5'!$F15,""),IF('Kampf 5'!$Q15&lt;&gt;0,'Kampf 5'!$Q15,""))</f>
      </c>
      <c r="H7" s="93">
        <f>IF(($A7='Kampf 6'!$D15)*AND($B7='Kampf 6'!$E15),IF('Kampf 6'!$F15&lt;&gt;0,'Kampf 6'!$F15,""),IF('Kampf 6'!$Q15&lt;&gt;0,'Kampf 6'!$Q15,""))</f>
      </c>
      <c r="I7" s="94"/>
      <c r="J7" s="93">
        <f>IF(($A7='Kampf 7'!$D15)*AND($B7='Kampf 7'!$E15),IF('Kampf 7'!$F15&lt;&gt;0,'Kampf 7'!$F15,""),IF('Kampf 7'!$Q15&lt;&gt;0,'Kampf 7'!$Q15,""))</f>
      </c>
      <c r="K7" s="94"/>
      <c r="L7" s="93">
        <f>IF(($A7='Kampf 8'!$D15)*AND($B7='Kampf 8'!$E15),IF('Kampf 8'!$F15&lt;&gt;0,'Kampf 8'!$F15,""),IF('Kampf 8'!$Q15&lt;&gt;0,'Kampf 8'!$Q15,""))</f>
      </c>
      <c r="M7" s="94"/>
      <c r="N7" s="93">
        <f>IF(COUNT(C7:L7)&lt;&gt;0,SUM(C7:L7),"")</f>
      </c>
      <c r="O7" s="94"/>
      <c r="P7" s="15">
        <f>IF(COUNT(C7:L7)&gt;4,LARGE(C7:L7,1)+LARGE(C7:L7,2)+LARGE(C7:L7,3)+LARGE(C7:L7,4),N7)</f>
      </c>
      <c r="Q7" s="16">
        <f>IF(COUNT(C7:L7)&lt;&gt;0,IF(COUNT(C7:L7)&gt;3,P7/4,P7/(COUNT(C7:L7))),"")</f>
      </c>
    </row>
    <row r="8" spans="1:17" ht="24.75" customHeight="1">
      <c r="A8" s="13">
        <f>IF(Grunddaten!D25&lt;&gt;"",Grunddaten!D25,"")</f>
      </c>
      <c r="B8" s="24">
        <f>IF(Grunddaten!F25&lt;&gt;"",Grunddaten!F25,"")</f>
      </c>
      <c r="C8" s="15">
        <f>IF(($A8='Kampf 1'!$D16)*AND($B8='Kampf 1'!$E16),IF('Kampf 1'!$F16&lt;&gt;0,'Kampf 1'!$F16,""),IF('Kampf 1'!$Q16&lt;&gt;0,'Kampf 1'!$Q16,""))</f>
      </c>
      <c r="D8" s="15">
        <f>IF(($A8='Kampf 2'!$D16)*AND($B8='Kampf 2'!$E16),IF('Kampf 2'!$F16&lt;&gt;0,'Kampf 2'!$F16,""),IF('Kampf 2'!$Q16&lt;&gt;0,'Kampf 2'!$Q16,""))</f>
      </c>
      <c r="E8" s="15">
        <f>IF(($A8='Kampf 3'!$D16)*AND($B8='Kampf 3'!$E16),IF('Kampf 3'!$F16&lt;&gt;0,'Kampf 3'!$F16,""),IF('Kampf 3'!$Q16&lt;&gt;0,'Kampf 3'!$Q16,""))</f>
      </c>
      <c r="F8" s="15">
        <f>IF(($A8='Kampf 4'!$D16)*AND($B8='Kampf 4'!$E16),IF('Kampf 4'!$F16&lt;&gt;0,'Kampf 4'!$F16,""),IF('Kampf 4'!$Q16&lt;&gt;0,'Kampf 4'!$Q16,""))</f>
      </c>
      <c r="G8" s="15">
        <f>IF(($A8='Kampf 5'!$D16)*AND($B8='Kampf 5'!$E16),IF('Kampf 5'!$F16&lt;&gt;0,'Kampf 5'!$F16,""),IF('Kampf 5'!$Q16&lt;&gt;0,'Kampf 5'!$Q16,""))</f>
      </c>
      <c r="H8" s="93">
        <f>IF(($A8='Kampf 6'!$D16)*AND($B8='Kampf 6'!$E16),IF('Kampf 6'!$F16&lt;&gt;0,'Kampf 6'!$F16,""),IF('Kampf 6'!$Q16&lt;&gt;0,'Kampf 6'!$Q16,""))</f>
      </c>
      <c r="I8" s="94"/>
      <c r="J8" s="93">
        <f>IF(($A8='Kampf 7'!$D16)*AND($B8='Kampf 7'!$E16),IF('Kampf 7'!$F16&lt;&gt;0,'Kampf 7'!$F16,""),IF('Kampf 7'!$Q16&lt;&gt;0,'Kampf 7'!$Q16,""))</f>
      </c>
      <c r="K8" s="94"/>
      <c r="L8" s="93">
        <f>IF(($A8='Kampf 8'!$D16)*AND($B8='Kampf 8'!$E16),IF('Kampf 8'!$F16&lt;&gt;0,'Kampf 8'!$F16,""),IF('Kampf 8'!$Q16&lt;&gt;0,'Kampf 8'!$Q16,""))</f>
      </c>
      <c r="M8" s="94"/>
      <c r="N8" s="93">
        <f>IF(COUNT(C8:L8)&lt;&gt;0,SUM(C8:L8),"")</f>
      </c>
      <c r="O8" s="94"/>
      <c r="P8" s="15">
        <f>IF(COUNT(C8:L8)&gt;4,LARGE(C8:L8,1)+LARGE(C8:L8,2)+LARGE(C8:L8,3)+LARGE(C8:L8,4),N8)</f>
      </c>
      <c r="Q8" s="16">
        <f>IF(COUNT(C8:L8)&lt;&gt;0,IF(COUNT(C8:L8)&gt;3,P8/4,P8/(COUNT(C8:L8))),"")</f>
      </c>
    </row>
    <row r="9" spans="1:17" ht="19.5" customHeight="1">
      <c r="A9" s="12"/>
      <c r="B9" s="12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</row>
    <row r="10" spans="1:17" ht="19.5" customHeight="1">
      <c r="A10" s="12" t="s">
        <v>27</v>
      </c>
      <c r="B10" s="12"/>
      <c r="C10" s="6"/>
      <c r="D10" s="6"/>
      <c r="E10" s="6"/>
      <c r="F10" s="6"/>
      <c r="G10" s="6"/>
      <c r="H10" s="95" t="s">
        <v>63</v>
      </c>
      <c r="I10" s="95"/>
      <c r="J10" s="95"/>
      <c r="K10" s="6"/>
      <c r="L10" s="95" t="s">
        <v>64</v>
      </c>
      <c r="M10" s="95"/>
      <c r="N10" s="95"/>
      <c r="O10" s="6"/>
      <c r="P10" s="6"/>
      <c r="Q10" s="6"/>
    </row>
    <row r="11" spans="1:17" s="18" customFormat="1" ht="19.5" customHeight="1">
      <c r="A11" s="83"/>
      <c r="B11" s="83"/>
      <c r="F11" s="83" t="s">
        <v>65</v>
      </c>
      <c r="H11" s="84">
        <f>SUM(H12:H19)</f>
        <v>0</v>
      </c>
      <c r="I11" s="85" t="s">
        <v>55</v>
      </c>
      <c r="J11" s="86">
        <f>SUM(J12:J19)</f>
        <v>0</v>
      </c>
      <c r="K11" s="85"/>
      <c r="L11" s="84">
        <f>SUM(L12:L19)</f>
        <v>0</v>
      </c>
      <c r="M11" s="85" t="s">
        <v>55</v>
      </c>
      <c r="N11" s="86">
        <f>SUM(N12:N19)</f>
        <v>0</v>
      </c>
      <c r="O11" s="85"/>
      <c r="P11" s="85"/>
      <c r="Q11" s="85"/>
    </row>
    <row r="12" spans="1:17" ht="19.5" customHeight="1">
      <c r="A12" s="11"/>
      <c r="B12" s="12"/>
      <c r="C12" s="92">
        <f>Terminübersicht!$C10</f>
      </c>
      <c r="D12" s="92"/>
      <c r="E12" s="6" t="s">
        <v>15</v>
      </c>
      <c r="F12" s="92">
        <f>Terminübersicht!$F10</f>
      </c>
      <c r="G12" s="92"/>
      <c r="H12" s="17">
        <f>'Kampf 1'!G$24</f>
      </c>
      <c r="I12" s="6" t="s">
        <v>55</v>
      </c>
      <c r="J12" s="11">
        <f>'Kampf 1'!I$24</f>
      </c>
      <c r="K12" s="6"/>
      <c r="L12" s="17">
        <f>'Kampf 1'!G$25</f>
      </c>
      <c r="M12" s="6" t="s">
        <v>55</v>
      </c>
      <c r="N12" s="11">
        <f>'Kampf 1'!I$25</f>
      </c>
      <c r="O12" s="6"/>
      <c r="P12" s="11"/>
      <c r="Q12" s="9"/>
    </row>
    <row r="13" spans="1:17" ht="19.5" customHeight="1">
      <c r="A13" s="12"/>
      <c r="B13" s="12"/>
      <c r="C13" s="92">
        <f>Terminübersicht!$C11</f>
      </c>
      <c r="D13" s="92"/>
      <c r="E13" s="6" t="s">
        <v>15</v>
      </c>
      <c r="F13" s="92">
        <f>Terminübersicht!$F11</f>
      </c>
      <c r="G13" s="92"/>
      <c r="H13" s="17">
        <f>'Kampf 2'!G$24</f>
      </c>
      <c r="I13" s="6" t="s">
        <v>55</v>
      </c>
      <c r="J13" s="11">
        <f>'Kampf 2'!I$24</f>
      </c>
      <c r="K13" s="6"/>
      <c r="L13" s="17">
        <f>'Kampf 2'!G$25</f>
      </c>
      <c r="M13" s="6" t="s">
        <v>55</v>
      </c>
      <c r="N13" s="11">
        <f>'Kampf 2'!I$25</f>
      </c>
      <c r="O13" s="6"/>
      <c r="P13" s="11"/>
      <c r="Q13" s="9"/>
    </row>
    <row r="14" spans="1:17" ht="19.5" customHeight="1">
      <c r="A14" s="11"/>
      <c r="B14" s="12"/>
      <c r="C14" s="92">
        <f>Terminübersicht!$C12</f>
      </c>
      <c r="D14" s="92"/>
      <c r="E14" s="6" t="s">
        <v>15</v>
      </c>
      <c r="F14" s="92">
        <f>Terminübersicht!$F12</f>
      </c>
      <c r="G14" s="92"/>
      <c r="H14" s="17">
        <f>'Kampf 3'!G$24</f>
      </c>
      <c r="I14" s="6" t="s">
        <v>55</v>
      </c>
      <c r="J14" s="11">
        <f>'Kampf 3'!I$24</f>
      </c>
      <c r="K14" s="6"/>
      <c r="L14" s="17">
        <f>'Kampf 3'!G$25</f>
      </c>
      <c r="M14" s="6" t="s">
        <v>55</v>
      </c>
      <c r="N14" s="11">
        <f>'Kampf 3'!I$25</f>
      </c>
      <c r="O14" s="6"/>
      <c r="P14" s="11"/>
      <c r="Q14" s="9"/>
    </row>
    <row r="15" spans="1:17" ht="19.5" customHeight="1">
      <c r="A15" s="12"/>
      <c r="B15" s="12"/>
      <c r="C15" s="92">
        <f>Terminübersicht!$C13</f>
      </c>
      <c r="D15" s="92"/>
      <c r="E15" s="6" t="s">
        <v>15</v>
      </c>
      <c r="F15" s="92">
        <f>Terminübersicht!$F13</f>
      </c>
      <c r="G15" s="92"/>
      <c r="H15" s="17">
        <f>'Kampf 4'!G$24</f>
      </c>
      <c r="I15" s="6" t="s">
        <v>55</v>
      </c>
      <c r="J15" s="11">
        <f>'Kampf 4'!I$24</f>
      </c>
      <c r="K15" s="6"/>
      <c r="L15" s="17">
        <f>'Kampf 4'!G$25</f>
      </c>
      <c r="M15" s="6" t="s">
        <v>55</v>
      </c>
      <c r="N15" s="11">
        <f>'Kampf 4'!I$25</f>
      </c>
      <c r="O15" s="6"/>
      <c r="P15" s="11"/>
      <c r="Q15" s="9"/>
    </row>
    <row r="16" spans="1:17" ht="19.5" customHeight="1">
      <c r="A16" s="12"/>
      <c r="B16" s="12"/>
      <c r="C16" s="92">
        <f>Terminübersicht!$C14</f>
      </c>
      <c r="D16" s="92"/>
      <c r="E16" s="6" t="s">
        <v>15</v>
      </c>
      <c r="F16" s="92">
        <f>Terminübersicht!$F14</f>
      </c>
      <c r="G16" s="92"/>
      <c r="H16" s="17">
        <f>'Kampf 5'!G$24</f>
      </c>
      <c r="I16" s="6" t="s">
        <v>55</v>
      </c>
      <c r="J16" s="11">
        <f>'Kampf 5'!I$24</f>
      </c>
      <c r="K16" s="6"/>
      <c r="L16" s="17">
        <f>'Kampf 5'!G$25</f>
      </c>
      <c r="M16" s="6" t="s">
        <v>55</v>
      </c>
      <c r="N16" s="11">
        <f>'Kampf 5'!I$25</f>
      </c>
      <c r="O16" s="6"/>
      <c r="P16" s="11"/>
      <c r="Q16" s="9"/>
    </row>
    <row r="17" spans="1:17" ht="19.5" customHeight="1">
      <c r="A17" s="12"/>
      <c r="B17" s="12"/>
      <c r="C17" s="92">
        <f>Terminübersicht!$C15</f>
      </c>
      <c r="D17" s="92"/>
      <c r="E17" s="6" t="s">
        <v>15</v>
      </c>
      <c r="F17" s="92">
        <f>Terminübersicht!$F15</f>
      </c>
      <c r="G17" s="92"/>
      <c r="H17" s="17">
        <f>'Kampf 6'!G$24</f>
      </c>
      <c r="I17" s="6" t="s">
        <v>55</v>
      </c>
      <c r="J17" s="11">
        <f>'Kampf 6'!I$24</f>
      </c>
      <c r="K17" s="6"/>
      <c r="L17" s="17">
        <f>'Kampf 6'!G$25</f>
      </c>
      <c r="M17" s="6" t="s">
        <v>55</v>
      </c>
      <c r="N17" s="11">
        <f>'Kampf 6'!I$25</f>
      </c>
      <c r="O17" s="6"/>
      <c r="P17" s="11"/>
      <c r="Q17" s="9"/>
    </row>
    <row r="18" spans="3:16" s="12" customFormat="1" ht="19.5" customHeight="1">
      <c r="C18" s="92">
        <f>Terminübersicht!$C16</f>
      </c>
      <c r="D18" s="92"/>
      <c r="E18" s="6" t="s">
        <v>15</v>
      </c>
      <c r="F18" s="92">
        <f>Terminübersicht!$F16</f>
      </c>
      <c r="G18" s="92"/>
      <c r="H18" s="17">
        <f>'Kampf 7'!G$24</f>
      </c>
      <c r="I18" s="6" t="s">
        <v>55</v>
      </c>
      <c r="J18" s="11">
        <f>'Kampf 7'!I$24</f>
      </c>
      <c r="K18" s="6"/>
      <c r="L18" s="17">
        <f>'Kampf 7'!G$25</f>
      </c>
      <c r="M18" s="6" t="s">
        <v>55</v>
      </c>
      <c r="N18" s="11">
        <f>'Kampf 7'!I$25</f>
      </c>
      <c r="O18" s="6"/>
      <c r="P18" s="11"/>
    </row>
    <row r="19" spans="3:16" s="12" customFormat="1" ht="19.5" customHeight="1">
      <c r="C19" s="92">
        <f>Terminübersicht!$C17</f>
      </c>
      <c r="D19" s="92"/>
      <c r="E19" s="6" t="s">
        <v>15</v>
      </c>
      <c r="F19" s="92">
        <f>Terminübersicht!$F17</f>
      </c>
      <c r="G19" s="92"/>
      <c r="H19" s="17">
        <f>'Kampf 8'!G$24</f>
      </c>
      <c r="I19" s="6" t="s">
        <v>55</v>
      </c>
      <c r="J19" s="11">
        <f>'Kampf 8'!I$24</f>
      </c>
      <c r="K19" s="6"/>
      <c r="L19" s="17">
        <f>'Kampf 8'!G$25</f>
      </c>
      <c r="M19" s="6" t="s">
        <v>55</v>
      </c>
      <c r="N19" s="11">
        <f>'Kampf 8'!I$25</f>
      </c>
      <c r="O19" s="6"/>
      <c r="P19" s="11"/>
    </row>
  </sheetData>
  <mergeCells count="42">
    <mergeCell ref="C19:D19"/>
    <mergeCell ref="F19:G19"/>
    <mergeCell ref="C13:D13"/>
    <mergeCell ref="C14:D14"/>
    <mergeCell ref="C15:D15"/>
    <mergeCell ref="C16:D16"/>
    <mergeCell ref="C17:D17"/>
    <mergeCell ref="C18:D18"/>
    <mergeCell ref="F13:G13"/>
    <mergeCell ref="F14:G14"/>
    <mergeCell ref="F17:G17"/>
    <mergeCell ref="F18:G18"/>
    <mergeCell ref="F15:G15"/>
    <mergeCell ref="F16:G16"/>
    <mergeCell ref="L10:N10"/>
    <mergeCell ref="J8:K8"/>
    <mergeCell ref="L8:M8"/>
    <mergeCell ref="L7:M7"/>
    <mergeCell ref="J7:K7"/>
    <mergeCell ref="N5:O5"/>
    <mergeCell ref="N6:O6"/>
    <mergeCell ref="N7:O7"/>
    <mergeCell ref="N8:O8"/>
    <mergeCell ref="L3:M3"/>
    <mergeCell ref="J3:K3"/>
    <mergeCell ref="N3:O3"/>
    <mergeCell ref="N4:O4"/>
    <mergeCell ref="L6:M6"/>
    <mergeCell ref="J4:K4"/>
    <mergeCell ref="J5:K5"/>
    <mergeCell ref="J6:K6"/>
    <mergeCell ref="L5:M5"/>
    <mergeCell ref="L4:M4"/>
    <mergeCell ref="F12:G12"/>
    <mergeCell ref="C12:D12"/>
    <mergeCell ref="H3:I3"/>
    <mergeCell ref="H4:I4"/>
    <mergeCell ref="H5:I5"/>
    <mergeCell ref="H6:I6"/>
    <mergeCell ref="H7:I7"/>
    <mergeCell ref="H8:I8"/>
    <mergeCell ref="H10:J10"/>
  </mergeCells>
  <printOptions horizontalCentered="1"/>
  <pageMargins left="0.1968503937007874" right="0" top="1.4960629921259843" bottom="0.984251968503937" header="0.5118110236220472" footer="0.5118110236220472"/>
  <pageSetup fitToHeight="1" fitToWidth="1" horizontalDpi="300" verticalDpi="300" orientation="landscape" paperSize="9" scale="88" r:id="rId1"/>
  <headerFooter alignWithMargins="0">
    <oddHeader>&amp;C&amp;"Arial,Fett"&amp;12Rundenwettkämpfe 1999
Luftgewehr Aufgelegt
2. Mannschaft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>
    <pageSetUpPr fitToPage="1"/>
  </sheetPr>
  <dimension ref="A1:IV33"/>
  <sheetViews>
    <sheetView showGridLines="0" tabSelected="1" zoomScale="75" zoomScaleNormal="75" workbookViewId="0" topLeftCell="A1">
      <selection activeCell="A11" sqref="A11:IV16"/>
    </sheetView>
  </sheetViews>
  <sheetFormatPr defaultColWidth="11.421875" defaultRowHeight="12.75"/>
  <cols>
    <col min="1" max="1" width="3.7109375" style="33" customWidth="1"/>
    <col min="2" max="2" width="5.57421875" style="33" customWidth="1"/>
    <col min="3" max="3" width="3.7109375" style="33" customWidth="1"/>
    <col min="4" max="5" width="18.7109375" style="33" customWidth="1"/>
    <col min="6" max="6" width="8.140625" style="33" customWidth="1"/>
    <col min="7" max="7" width="6.7109375" style="33" customWidth="1"/>
    <col min="8" max="8" width="1.28515625" style="33" customWidth="1"/>
    <col min="9" max="10" width="3.7109375" style="33" customWidth="1"/>
    <col min="11" max="11" width="1.7109375" style="33" customWidth="1"/>
    <col min="12" max="12" width="3.7109375" style="33" customWidth="1"/>
    <col min="13" max="13" width="2.7109375" style="33" customWidth="1"/>
    <col min="14" max="14" width="16.7109375" style="33" customWidth="1"/>
    <col min="15" max="15" width="2.7109375" style="33" customWidth="1"/>
    <col min="16" max="16" width="18.8515625" style="33" customWidth="1"/>
    <col min="17" max="17" width="2.7109375" style="33" customWidth="1"/>
    <col min="18" max="18" width="6.7109375" style="33" customWidth="1"/>
    <col min="19" max="20" width="3.7109375" style="33" customWidth="1"/>
    <col min="21" max="16384" width="11.421875" style="33" customWidth="1"/>
  </cols>
  <sheetData>
    <row r="1" s="32" customFormat="1" ht="25.5">
      <c r="A1" s="31" t="s">
        <v>43</v>
      </c>
    </row>
    <row r="2" spans="17:20" ht="15.75" thickBot="1">
      <c r="Q2" s="34" t="s">
        <v>44</v>
      </c>
      <c r="R2" s="35" t="s">
        <v>2</v>
      </c>
      <c r="S2" s="96">
        <f>IF(Grunddaten!$F$5="","",Grunddaten!$F$5)</f>
      </c>
      <c r="T2" s="96"/>
    </row>
    <row r="3" spans="17:20" s="36" customFormat="1" ht="8.25">
      <c r="Q3" s="37"/>
      <c r="R3" s="38"/>
      <c r="S3" s="38"/>
      <c r="T3" s="39"/>
    </row>
    <row r="4" spans="1:20" ht="15.75" thickBot="1">
      <c r="A4" s="40"/>
      <c r="B4" s="41" t="s">
        <v>45</v>
      </c>
      <c r="C4" s="40"/>
      <c r="D4" s="97">
        <f>IF(Grunddaten!$C$3="","",Grunddaten!$C$3)</f>
      </c>
      <c r="E4" s="98"/>
      <c r="F4" s="98"/>
      <c r="G4" s="40"/>
      <c r="H4" s="40"/>
      <c r="J4" s="42" t="s">
        <v>46</v>
      </c>
      <c r="K4" s="97"/>
      <c r="L4" s="98"/>
      <c r="M4" s="98"/>
      <c r="N4" s="98"/>
      <c r="O4" s="40"/>
      <c r="Q4" s="34" t="s">
        <v>30</v>
      </c>
      <c r="R4" s="35" t="s">
        <v>2</v>
      </c>
      <c r="S4" s="96">
        <f>IF(Grunddaten!$F$6="","",Grunddaten!$F$6)</f>
      </c>
      <c r="T4" s="96"/>
    </row>
    <row r="5" spans="1:20" s="36" customFormat="1" ht="8.25">
      <c r="A5" s="39"/>
      <c r="B5" s="43"/>
      <c r="C5" s="39"/>
      <c r="D5" s="39"/>
      <c r="E5" s="39"/>
      <c r="F5" s="44"/>
      <c r="G5" s="39"/>
      <c r="H5" s="39"/>
      <c r="K5" s="45"/>
      <c r="L5" s="39"/>
      <c r="M5" s="39"/>
      <c r="N5" s="39"/>
      <c r="O5" s="39"/>
      <c r="Q5" s="37"/>
      <c r="R5" s="38"/>
      <c r="S5" s="38"/>
      <c r="T5" s="39"/>
    </row>
    <row r="6" spans="1:20" ht="15.75" thickBot="1">
      <c r="A6" s="40"/>
      <c r="B6" s="40"/>
      <c r="C6" s="40"/>
      <c r="D6" s="40"/>
      <c r="E6" s="40"/>
      <c r="F6" s="40"/>
      <c r="G6" s="40"/>
      <c r="H6" s="40"/>
      <c r="I6" s="40"/>
      <c r="J6" s="40"/>
      <c r="Q6" s="34" t="s">
        <v>31</v>
      </c>
      <c r="R6" s="35" t="s">
        <v>2</v>
      </c>
      <c r="S6" s="96">
        <f>IF(Grunddaten!$F$7="","",Grunddaten!$F$7)</f>
      </c>
      <c r="T6" s="96"/>
    </row>
    <row r="7" spans="1:10" s="3" customFormat="1" ht="11.25">
      <c r="A7" s="4"/>
      <c r="B7" s="4"/>
      <c r="C7" s="4"/>
      <c r="D7" s="4"/>
      <c r="E7" s="4"/>
      <c r="F7" s="4"/>
      <c r="G7" s="4"/>
      <c r="H7" s="4"/>
      <c r="I7" s="4"/>
      <c r="J7" s="4"/>
    </row>
    <row r="8" spans="2:19" ht="16.5" thickBot="1">
      <c r="B8" s="99">
        <f>Terminübersicht!C10</f>
      </c>
      <c r="C8" s="99"/>
      <c r="D8" s="99"/>
      <c r="E8" s="99"/>
      <c r="F8" s="99"/>
      <c r="K8" s="99">
        <f>Terminübersicht!F10</f>
      </c>
      <c r="L8" s="99"/>
      <c r="M8" s="99"/>
      <c r="N8" s="99"/>
      <c r="O8" s="99"/>
      <c r="P8" s="99"/>
      <c r="Q8" s="99"/>
      <c r="R8" s="99"/>
      <c r="S8" s="40"/>
    </row>
    <row r="9" spans="2:18" ht="12.75">
      <c r="B9" s="100" t="s">
        <v>47</v>
      </c>
      <c r="C9" s="101"/>
      <c r="D9" s="101"/>
      <c r="E9" s="101"/>
      <c r="F9" s="101"/>
      <c r="K9" s="100" t="s">
        <v>48</v>
      </c>
      <c r="L9" s="101"/>
      <c r="M9" s="101"/>
      <c r="N9" s="101"/>
      <c r="O9" s="101"/>
      <c r="P9" s="101"/>
      <c r="Q9" s="101"/>
      <c r="R9" s="101"/>
    </row>
    <row r="10" s="46" customFormat="1" ht="7.5" thickBot="1"/>
    <row r="11" spans="1:20" s="51" customFormat="1" ht="24.75" customHeight="1">
      <c r="A11" s="47" t="s">
        <v>49</v>
      </c>
      <c r="B11" s="48" t="s">
        <v>50</v>
      </c>
      <c r="C11" s="49" t="s">
        <v>51</v>
      </c>
      <c r="D11" s="49" t="s">
        <v>5</v>
      </c>
      <c r="E11" s="49" t="s">
        <v>6</v>
      </c>
      <c r="F11" s="49" t="s">
        <v>28</v>
      </c>
      <c r="G11" s="50" t="s">
        <v>52</v>
      </c>
      <c r="I11" s="47" t="s">
        <v>49</v>
      </c>
      <c r="J11" s="111" t="s">
        <v>50</v>
      </c>
      <c r="K11" s="112"/>
      <c r="L11" s="49" t="s">
        <v>51</v>
      </c>
      <c r="M11" s="102" t="s">
        <v>5</v>
      </c>
      <c r="N11" s="113"/>
      <c r="O11" s="102" t="s">
        <v>6</v>
      </c>
      <c r="P11" s="113"/>
      <c r="Q11" s="102" t="s">
        <v>28</v>
      </c>
      <c r="R11" s="113"/>
      <c r="S11" s="102" t="s">
        <v>52</v>
      </c>
      <c r="T11" s="103"/>
    </row>
    <row r="12" spans="1:20" s="55" customFormat="1" ht="23.25">
      <c r="A12" s="52">
        <v>1</v>
      </c>
      <c r="B12" s="53"/>
      <c r="C12" s="53"/>
      <c r="D12" s="53">
        <f>IF($B$8=Grunddaten!$F$10,Grunddaten!D21,"")</f>
        <v>0</v>
      </c>
      <c r="E12" s="53">
        <f>IF($B$8=Grunddaten!$F$10,Grunddaten!F21,"")</f>
        <v>0</v>
      </c>
      <c r="F12" s="54"/>
      <c r="G12" s="88">
        <f>IF(F12="","",RANK(F12,$F$12:$F$16))</f>
      </c>
      <c r="I12" s="52">
        <v>1</v>
      </c>
      <c r="J12" s="104"/>
      <c r="K12" s="104"/>
      <c r="L12" s="53"/>
      <c r="M12" s="105">
        <f>IF($K$8=Grunddaten!$F$10,Grunddaten!D21,"")</f>
        <v>0</v>
      </c>
      <c r="N12" s="106"/>
      <c r="O12" s="105">
        <f>IF($K$8=Grunddaten!$F$10,Grunddaten!F21,"")</f>
        <v>0</v>
      </c>
      <c r="P12" s="106"/>
      <c r="Q12" s="107"/>
      <c r="R12" s="108"/>
      <c r="S12" s="109">
        <f>IF(Q12="","",RANK(Q12,$Q$12:$Q$16))</f>
      </c>
      <c r="T12" s="110"/>
    </row>
    <row r="13" spans="1:20" s="55" customFormat="1" ht="23.25">
      <c r="A13" s="52">
        <v>2</v>
      </c>
      <c r="B13" s="53"/>
      <c r="C13" s="53"/>
      <c r="D13" s="53">
        <f>IF($B$8=Grunddaten!$F$10,Grunddaten!D22,"")</f>
        <v>0</v>
      </c>
      <c r="E13" s="53">
        <f>IF($B$8=Grunddaten!$F$10,Grunddaten!F22,"")</f>
        <v>0</v>
      </c>
      <c r="F13" s="54"/>
      <c r="G13" s="88">
        <f>IF(F13="","",IF(F13=F12,G12+1,RANK(F13,$F$12:$F$16)))</f>
      </c>
      <c r="I13" s="52">
        <v>2</v>
      </c>
      <c r="J13" s="104"/>
      <c r="K13" s="104"/>
      <c r="L13" s="53"/>
      <c r="M13" s="105">
        <f>IF($K$8=Grunddaten!$F$10,Grunddaten!D22,"")</f>
        <v>0</v>
      </c>
      <c r="N13" s="106"/>
      <c r="O13" s="105">
        <f>IF($K$8=Grunddaten!$F$10,Grunddaten!F22,"")</f>
        <v>0</v>
      </c>
      <c r="P13" s="106"/>
      <c r="Q13" s="107"/>
      <c r="R13" s="108"/>
      <c r="S13" s="109">
        <f>IF(Q13="","",IF(Q13=Q12,S12+1,RANK(Q13,$Q$12:$Q$16)))</f>
      </c>
      <c r="T13" s="110"/>
    </row>
    <row r="14" spans="1:20" s="55" customFormat="1" ht="23.25">
      <c r="A14" s="52">
        <v>3</v>
      </c>
      <c r="B14" s="53"/>
      <c r="C14" s="53"/>
      <c r="D14" s="53">
        <f>IF($B$8=Grunddaten!$F$10,Grunddaten!D23,"")</f>
        <v>0</v>
      </c>
      <c r="E14" s="53">
        <f>IF($B$8=Grunddaten!$F$10,Grunddaten!F23,"")</f>
        <v>0</v>
      </c>
      <c r="F14" s="54"/>
      <c r="G14" s="88">
        <f>IF(F14="","",IF(F14=F13,G13+1,IF(F14=F12,G12+1,RANK(F14,$F$12:$F$16))))</f>
      </c>
      <c r="I14" s="52">
        <v>3</v>
      </c>
      <c r="J14" s="104"/>
      <c r="K14" s="104"/>
      <c r="L14" s="53"/>
      <c r="M14" s="105">
        <f>IF($K$8=Grunddaten!$F$10,Grunddaten!D23,"")</f>
        <v>0</v>
      </c>
      <c r="N14" s="106"/>
      <c r="O14" s="105">
        <f>IF($K$8=Grunddaten!$F$10,Grunddaten!F23,"")</f>
        <v>0</v>
      </c>
      <c r="P14" s="106"/>
      <c r="Q14" s="107"/>
      <c r="R14" s="108"/>
      <c r="S14" s="109">
        <f>IF(Q14="","",IF(Q14=Q13,S13+1,IF(Q14=Q12,S12+1,RANK(Q14,$Q$12:$Q$16))))</f>
      </c>
      <c r="T14" s="110"/>
    </row>
    <row r="15" spans="1:20" s="55" customFormat="1" ht="23.25">
      <c r="A15" s="52">
        <v>4</v>
      </c>
      <c r="B15" s="53"/>
      <c r="C15" s="53"/>
      <c r="D15" s="53">
        <f>IF($B$8=Grunddaten!$F$10,Grunddaten!D24,"")</f>
        <v>0</v>
      </c>
      <c r="E15" s="53">
        <f>IF($B$8=Grunddaten!$F$10,Grunddaten!F24,"")</f>
        <v>0</v>
      </c>
      <c r="F15" s="54"/>
      <c r="G15" s="88">
        <f>IF(F15="","",IF(F15=F14,G14+1,IF(F15=F13,G13+1,IF(F15=F12,G12+1,RANK(F15,$F$12:$F$16)))))</f>
      </c>
      <c r="I15" s="52">
        <v>4</v>
      </c>
      <c r="J15" s="104"/>
      <c r="K15" s="104"/>
      <c r="L15" s="53"/>
      <c r="M15" s="105">
        <f>IF($K$8=Grunddaten!$F$10,Grunddaten!D24,"")</f>
        <v>0</v>
      </c>
      <c r="N15" s="106"/>
      <c r="O15" s="105">
        <f>IF($K$8=Grunddaten!$F$10,Grunddaten!F24,"")</f>
        <v>0</v>
      </c>
      <c r="P15" s="106"/>
      <c r="Q15" s="107"/>
      <c r="R15" s="108"/>
      <c r="S15" s="109">
        <f>IF(Q15="","",IF(Q15=Q14,S14+1,IF(Q15=Q13,S13+1,IF(Q15=Q12,S12+1,RANK(Q15,$Q$12:$Q$16)))))</f>
      </c>
      <c r="T15" s="110"/>
    </row>
    <row r="16" spans="1:20" s="55" customFormat="1" ht="24" thickBot="1">
      <c r="A16" s="56">
        <v>5</v>
      </c>
      <c r="B16" s="57"/>
      <c r="C16" s="57"/>
      <c r="D16" s="57">
        <f>IF($B$8=Grunddaten!$F$10,Grunddaten!D25,"")</f>
        <v>0</v>
      </c>
      <c r="E16" s="57">
        <f>IF($B$8=Grunddaten!$F$10,Grunddaten!F25,"")</f>
        <v>0</v>
      </c>
      <c r="F16" s="58"/>
      <c r="G16" s="89">
        <f>IF(F16="","",IF(F16=F15,G15+1,IF(F16=F14,G14+1,IF(F16=F13,G13+1,IF(F16=F12,G12+1,RANK(F16,$F$12:$F$16))))))</f>
      </c>
      <c r="I16" s="56">
        <v>5</v>
      </c>
      <c r="J16" s="114"/>
      <c r="K16" s="114"/>
      <c r="L16" s="57"/>
      <c r="M16" s="115">
        <f>IF($K$8=Grunddaten!$F$10,Grunddaten!D25,"")</f>
        <v>0</v>
      </c>
      <c r="N16" s="116"/>
      <c r="O16" s="115">
        <f>IF($K$8=Grunddaten!$F$10,Grunddaten!F25,"")</f>
        <v>0</v>
      </c>
      <c r="P16" s="116"/>
      <c r="Q16" s="117"/>
      <c r="R16" s="118"/>
      <c r="S16" s="119">
        <f>IF(Q16="","",IF(Q16=Q15,S15+1,IF(Q16=Q14,S14+1,IF(Q16=Q13,S13+1,IF(Q16=Q12,S12+1,RANK(Q16,$Q$12:$Q$16))))))</f>
      </c>
      <c r="T16" s="120"/>
    </row>
    <row r="17" ht="12.75">
      <c r="B17" s="8" t="s">
        <v>53</v>
      </c>
    </row>
    <row r="18" s="46" customFormat="1" ht="7.5" thickBot="1"/>
    <row r="19" spans="1:20" s="3" customFormat="1" ht="11.25">
      <c r="A19" s="59"/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1"/>
    </row>
    <row r="20" spans="1:256" s="67" customFormat="1" ht="12.75">
      <c r="A20" s="62"/>
      <c r="B20" s="121" t="s">
        <v>52</v>
      </c>
      <c r="C20" s="121"/>
      <c r="D20" s="63" t="s">
        <v>5</v>
      </c>
      <c r="E20" s="63" t="s">
        <v>6</v>
      </c>
      <c r="F20" s="63" t="s">
        <v>28</v>
      </c>
      <c r="G20" s="63" t="s">
        <v>54</v>
      </c>
      <c r="H20" s="64"/>
      <c r="I20" s="122" t="s">
        <v>54</v>
      </c>
      <c r="J20" s="122"/>
      <c r="K20" s="122" t="s">
        <v>28</v>
      </c>
      <c r="L20" s="123"/>
      <c r="M20" s="123"/>
      <c r="N20" s="122" t="s">
        <v>5</v>
      </c>
      <c r="O20" s="122"/>
      <c r="P20" s="122" t="s">
        <v>6</v>
      </c>
      <c r="Q20" s="122"/>
      <c r="R20" s="122" t="s">
        <v>52</v>
      </c>
      <c r="S20" s="122"/>
      <c r="T20" s="65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  <c r="DE20" s="66"/>
      <c r="DF20" s="66"/>
      <c r="DG20" s="66"/>
      <c r="DH20" s="66"/>
      <c r="DI20" s="66"/>
      <c r="DJ20" s="66"/>
      <c r="DK20" s="66"/>
      <c r="DL20" s="66"/>
      <c r="DM20" s="66"/>
      <c r="DN20" s="66"/>
      <c r="DO20" s="66"/>
      <c r="DP20" s="66"/>
      <c r="DQ20" s="66"/>
      <c r="DR20" s="66"/>
      <c r="DS20" s="66"/>
      <c r="DT20" s="66"/>
      <c r="DU20" s="66"/>
      <c r="DV20" s="66"/>
      <c r="DW20" s="66"/>
      <c r="DX20" s="66"/>
      <c r="DY20" s="66"/>
      <c r="DZ20" s="66"/>
      <c r="EA20" s="66"/>
      <c r="EB20" s="66"/>
      <c r="EC20" s="66"/>
      <c r="ED20" s="66"/>
      <c r="EE20" s="66"/>
      <c r="EF20" s="66"/>
      <c r="EG20" s="66"/>
      <c r="EH20" s="66"/>
      <c r="EI20" s="66"/>
      <c r="EJ20" s="66"/>
      <c r="EK20" s="66"/>
      <c r="EL20" s="66"/>
      <c r="EM20" s="66"/>
      <c r="EN20" s="66"/>
      <c r="EO20" s="66"/>
      <c r="EP20" s="66"/>
      <c r="EQ20" s="66"/>
      <c r="ER20" s="66"/>
      <c r="ES20" s="66"/>
      <c r="ET20" s="66"/>
      <c r="EU20" s="66"/>
      <c r="EV20" s="66"/>
      <c r="EW20" s="66"/>
      <c r="EX20" s="66"/>
      <c r="EY20" s="66"/>
      <c r="EZ20" s="66"/>
      <c r="FA20" s="66"/>
      <c r="FB20" s="66"/>
      <c r="FC20" s="66"/>
      <c r="FD20" s="66"/>
      <c r="FE20" s="66"/>
      <c r="FF20" s="66"/>
      <c r="FG20" s="66"/>
      <c r="FH20" s="66"/>
      <c r="FI20" s="66"/>
      <c r="FJ20" s="66"/>
      <c r="FK20" s="66"/>
      <c r="FL20" s="66"/>
      <c r="FM20" s="66"/>
      <c r="FN20" s="66"/>
      <c r="FO20" s="66"/>
      <c r="FP20" s="66"/>
      <c r="FQ20" s="66"/>
      <c r="FR20" s="66"/>
      <c r="FS20" s="66"/>
      <c r="FT20" s="66"/>
      <c r="FU20" s="66"/>
      <c r="FV20" s="66"/>
      <c r="FW20" s="66"/>
      <c r="FX20" s="66"/>
      <c r="FY20" s="66"/>
      <c r="FZ20" s="66"/>
      <c r="GA20" s="66"/>
      <c r="GB20" s="66"/>
      <c r="GC20" s="66"/>
      <c r="GD20" s="66"/>
      <c r="GE20" s="66"/>
      <c r="GF20" s="66"/>
      <c r="GG20" s="66"/>
      <c r="GH20" s="66"/>
      <c r="GI20" s="66"/>
      <c r="GJ20" s="66"/>
      <c r="GK20" s="66"/>
      <c r="GL20" s="66"/>
      <c r="GM20" s="66"/>
      <c r="GN20" s="66"/>
      <c r="GO20" s="66"/>
      <c r="GP20" s="66"/>
      <c r="GQ20" s="66"/>
      <c r="GR20" s="66"/>
      <c r="GS20" s="66"/>
      <c r="GT20" s="66"/>
      <c r="GU20" s="66"/>
      <c r="GV20" s="66"/>
      <c r="GW20" s="66"/>
      <c r="GX20" s="66"/>
      <c r="GY20" s="66"/>
      <c r="GZ20" s="66"/>
      <c r="HA20" s="66"/>
      <c r="HB20" s="66"/>
      <c r="HC20" s="66"/>
      <c r="HD20" s="66"/>
      <c r="HE20" s="66"/>
      <c r="HF20" s="66"/>
      <c r="HG20" s="66"/>
      <c r="HH20" s="66"/>
      <c r="HI20" s="66"/>
      <c r="HJ20" s="66"/>
      <c r="HK20" s="66"/>
      <c r="HL20" s="66"/>
      <c r="HM20" s="66"/>
      <c r="HN20" s="66"/>
      <c r="HO20" s="66"/>
      <c r="HP20" s="66"/>
      <c r="HQ20" s="66"/>
      <c r="HR20" s="66"/>
      <c r="HS20" s="66"/>
      <c r="HT20" s="66"/>
      <c r="HU20" s="66"/>
      <c r="HV20" s="66"/>
      <c r="HW20" s="66"/>
      <c r="HX20" s="66"/>
      <c r="HY20" s="66"/>
      <c r="HZ20" s="66"/>
      <c r="IA20" s="66"/>
      <c r="IB20" s="66"/>
      <c r="IC20" s="66"/>
      <c r="ID20" s="66"/>
      <c r="IE20" s="66"/>
      <c r="IF20" s="66"/>
      <c r="IG20" s="66"/>
      <c r="IH20" s="66"/>
      <c r="II20" s="66"/>
      <c r="IJ20" s="66"/>
      <c r="IK20" s="66"/>
      <c r="IL20" s="66"/>
      <c r="IM20" s="66"/>
      <c r="IN20" s="66"/>
      <c r="IO20" s="66"/>
      <c r="IP20" s="66"/>
      <c r="IQ20" s="66"/>
      <c r="IR20" s="66"/>
      <c r="IS20" s="66"/>
      <c r="IT20" s="66"/>
      <c r="IU20" s="66"/>
      <c r="IV20" s="66"/>
    </row>
    <row r="21" spans="1:256" s="55" customFormat="1" ht="23.25">
      <c r="A21" s="68"/>
      <c r="B21" s="126">
        <v>1</v>
      </c>
      <c r="C21" s="127"/>
      <c r="D21" s="53">
        <f>IF($G$15=$B21,$D$15,IF($G$12=$B21,$D$12,IF($G$13=$B21,$D$13,IF($G$14=$B21,$D$14,IF($G$16=$B21,$D$16,"")))))</f>
      </c>
      <c r="E21" s="53">
        <f>IF($G$15=$B21,$E$15,IF($G$12=$B21,$E$12,IF($G$13=$B21,$E$13,IF($G$14=$B21,$E$14,IF($G$16=$B21,$E$16,"")))))</f>
      </c>
      <c r="F21" s="69">
        <f>IF($G$15=$B21,$F$15,IF($G$12=$B21,$F$12,IF($G$13=$B21,$F$13,IF($G$14=$B21,$F$14,IF($G$16=$B21,$F$16,"")))))</f>
      </c>
      <c r="G21" s="53">
        <f>IF(AND(D21="",N21=""),"",IF(IF(F21="",0,F21)&gt;IF(K21="",0,K21),2,IF(IF(F21="",0,F21)=IF(K21="",0,K21),1,0)))</f>
      </c>
      <c r="H21" s="70" t="s">
        <v>55</v>
      </c>
      <c r="I21" s="124">
        <f>IF(AND(D21="",N21=""),"",IF(IF(K21="",0,K21)&gt;IF(F21="",0,F21),2,IF(IF(K21="",0,K21)=IF(F21="",0,F21),1,0)))</f>
      </c>
      <c r="J21" s="124">
        <f>IF(I21&gt;N21,2,IF(I21=N21,1,0))</f>
        <v>1</v>
      </c>
      <c r="K21" s="128">
        <f>IF($S$15=$B21,$Q$15,IF($S$12=$B21,$Q$12,IF($S$13=$B21,$Q$13,IF($S$14=$B21,$Q$14,IF($S$16=$B21,$Q$16,"")))))</f>
      </c>
      <c r="L21" s="129">
        <f aca="true" t="shared" si="0" ref="L21:M23">IF($G$15=$B21,$F$15,IF($G$12=$B21,$F$12,IF($G$13=$B21,$F$13,IF($G$14=$B21,$F$14,IF($G$16=$B21,$F$16,"")))))</f>
      </c>
      <c r="M21" s="130">
        <f t="shared" si="0"/>
      </c>
      <c r="N21" s="124">
        <f>IF($S$15=$B21,$M$15,IF($S$12=$B21,$M$12,IF($S$13=$B21,$M$13,IF($S$14=$B21,$M$14,IF($S$16=$B21,$M$16,"")))))</f>
      </c>
      <c r="O21" s="124">
        <f aca="true" t="shared" si="1" ref="O21:Q23">IF($G$15=$B21,$D$15,IF($G$12=$B21,$D$12,IF($G$13=$B21,$D$13,IF($G$14=$B21,$D$14,IF($G$16=$B21,$D$16,"")))))</f>
      </c>
      <c r="P21" s="124">
        <f>IF($S$15=$B21,$O$15,IF($S$12=$B21,$O$12,IF($S$13=$B21,$O$13,IF($S$14=$B21,$O$14,IF($S$16=$B21,$O$16,"")))))</f>
      </c>
      <c r="Q21" s="124">
        <f t="shared" si="1"/>
      </c>
      <c r="R21" s="125">
        <v>1</v>
      </c>
      <c r="S21" s="125"/>
      <c r="T21" s="71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2"/>
      <c r="CC21" s="72"/>
      <c r="CD21" s="72"/>
      <c r="CE21" s="72"/>
      <c r="CF21" s="72"/>
      <c r="CG21" s="72"/>
      <c r="CH21" s="72"/>
      <c r="CI21" s="72"/>
      <c r="CJ21" s="72"/>
      <c r="CK21" s="72"/>
      <c r="CL21" s="72"/>
      <c r="CM21" s="72"/>
      <c r="CN21" s="72"/>
      <c r="CO21" s="72"/>
      <c r="CP21" s="72"/>
      <c r="CQ21" s="72"/>
      <c r="CR21" s="72"/>
      <c r="CS21" s="72"/>
      <c r="CT21" s="72"/>
      <c r="CU21" s="72"/>
      <c r="CV21" s="72"/>
      <c r="CW21" s="72"/>
      <c r="CX21" s="72"/>
      <c r="CY21" s="72"/>
      <c r="CZ21" s="72"/>
      <c r="DA21" s="72"/>
      <c r="DB21" s="72"/>
      <c r="DC21" s="72"/>
      <c r="DD21" s="72"/>
      <c r="DE21" s="72"/>
      <c r="DF21" s="72"/>
      <c r="DG21" s="72"/>
      <c r="DH21" s="72"/>
      <c r="DI21" s="72"/>
      <c r="DJ21" s="72"/>
      <c r="DK21" s="72"/>
      <c r="DL21" s="72"/>
      <c r="DM21" s="72"/>
      <c r="DN21" s="72"/>
      <c r="DO21" s="72"/>
      <c r="DP21" s="72"/>
      <c r="DQ21" s="72"/>
      <c r="DR21" s="72"/>
      <c r="DS21" s="72"/>
      <c r="DT21" s="72"/>
      <c r="DU21" s="72"/>
      <c r="DV21" s="72"/>
      <c r="DW21" s="72"/>
      <c r="DX21" s="72"/>
      <c r="DY21" s="72"/>
      <c r="DZ21" s="72"/>
      <c r="EA21" s="72"/>
      <c r="EB21" s="72"/>
      <c r="EC21" s="72"/>
      <c r="ED21" s="72"/>
      <c r="EE21" s="72"/>
      <c r="EF21" s="72"/>
      <c r="EG21" s="72"/>
      <c r="EH21" s="72"/>
      <c r="EI21" s="72"/>
      <c r="EJ21" s="72"/>
      <c r="EK21" s="72"/>
      <c r="EL21" s="72"/>
      <c r="EM21" s="72"/>
      <c r="EN21" s="72"/>
      <c r="EO21" s="72"/>
      <c r="EP21" s="72"/>
      <c r="EQ21" s="72"/>
      <c r="ER21" s="72"/>
      <c r="ES21" s="72"/>
      <c r="ET21" s="72"/>
      <c r="EU21" s="72"/>
      <c r="EV21" s="72"/>
      <c r="EW21" s="72"/>
      <c r="EX21" s="72"/>
      <c r="EY21" s="72"/>
      <c r="EZ21" s="72"/>
      <c r="FA21" s="72"/>
      <c r="FB21" s="72"/>
      <c r="FC21" s="72"/>
      <c r="FD21" s="72"/>
      <c r="FE21" s="72"/>
      <c r="FF21" s="72"/>
      <c r="FG21" s="72"/>
      <c r="FH21" s="72"/>
      <c r="FI21" s="72"/>
      <c r="FJ21" s="72"/>
      <c r="FK21" s="72"/>
      <c r="FL21" s="72"/>
      <c r="FM21" s="72"/>
      <c r="FN21" s="72"/>
      <c r="FO21" s="72"/>
      <c r="FP21" s="72"/>
      <c r="FQ21" s="72"/>
      <c r="FR21" s="72"/>
      <c r="FS21" s="72"/>
      <c r="FT21" s="72"/>
      <c r="FU21" s="72"/>
      <c r="FV21" s="72"/>
      <c r="FW21" s="72"/>
      <c r="FX21" s="72"/>
      <c r="FY21" s="72"/>
      <c r="FZ21" s="72"/>
      <c r="GA21" s="72"/>
      <c r="GB21" s="72"/>
      <c r="GC21" s="72"/>
      <c r="GD21" s="72"/>
      <c r="GE21" s="72"/>
      <c r="GF21" s="72"/>
      <c r="GG21" s="72"/>
      <c r="GH21" s="72"/>
      <c r="GI21" s="72"/>
      <c r="GJ21" s="72"/>
      <c r="GK21" s="72"/>
      <c r="GL21" s="72"/>
      <c r="GM21" s="72"/>
      <c r="GN21" s="72"/>
      <c r="GO21" s="72"/>
      <c r="GP21" s="72"/>
      <c r="GQ21" s="72"/>
      <c r="GR21" s="72"/>
      <c r="GS21" s="72"/>
      <c r="GT21" s="72"/>
      <c r="GU21" s="72"/>
      <c r="GV21" s="72"/>
      <c r="GW21" s="72"/>
      <c r="GX21" s="72"/>
      <c r="GY21" s="72"/>
      <c r="GZ21" s="72"/>
      <c r="HA21" s="72"/>
      <c r="HB21" s="72"/>
      <c r="HC21" s="72"/>
      <c r="HD21" s="72"/>
      <c r="HE21" s="72"/>
      <c r="HF21" s="72"/>
      <c r="HG21" s="72"/>
      <c r="HH21" s="72"/>
      <c r="HI21" s="72"/>
      <c r="HJ21" s="72"/>
      <c r="HK21" s="72"/>
      <c r="HL21" s="72"/>
      <c r="HM21" s="72"/>
      <c r="HN21" s="72"/>
      <c r="HO21" s="72"/>
      <c r="HP21" s="72"/>
      <c r="HQ21" s="72"/>
      <c r="HR21" s="72"/>
      <c r="HS21" s="72"/>
      <c r="HT21" s="72"/>
      <c r="HU21" s="72"/>
      <c r="HV21" s="72"/>
      <c r="HW21" s="72"/>
      <c r="HX21" s="72"/>
      <c r="HY21" s="72"/>
      <c r="HZ21" s="72"/>
      <c r="IA21" s="72"/>
      <c r="IB21" s="72"/>
      <c r="IC21" s="72"/>
      <c r="ID21" s="72"/>
      <c r="IE21" s="72"/>
      <c r="IF21" s="72"/>
      <c r="IG21" s="72"/>
      <c r="IH21" s="72"/>
      <c r="II21" s="72"/>
      <c r="IJ21" s="72"/>
      <c r="IK21" s="72"/>
      <c r="IL21" s="72"/>
      <c r="IM21" s="72"/>
      <c r="IN21" s="72"/>
      <c r="IO21" s="72"/>
      <c r="IP21" s="72"/>
      <c r="IQ21" s="72"/>
      <c r="IR21" s="72"/>
      <c r="IS21" s="72"/>
      <c r="IT21" s="72"/>
      <c r="IU21" s="72"/>
      <c r="IV21" s="72"/>
    </row>
    <row r="22" spans="1:256" s="55" customFormat="1" ht="23.25">
      <c r="A22" s="68"/>
      <c r="B22" s="131">
        <v>2</v>
      </c>
      <c r="C22" s="131"/>
      <c r="D22" s="53">
        <f>IF($G$15=$B22,$D$15,IF($G$12=$B22,$D$12,IF($G$13=$B22,$D$13,IF($G$14=$B22,$D$14,IF($G$16=$B22,$D$16,"")))))</f>
      </c>
      <c r="E22" s="53">
        <f>IF($G$15=$B22,$E$15,IF($G$12=$B22,$E$12,IF($G$13=$B22,$E$13,IF($G$14=$B22,$E$14,IF($G$16=$B22,$E$16,"")))))</f>
      </c>
      <c r="F22" s="53">
        <f>IF($G$15=$B22,$F$15,IF($G$12=$B22,$F$12,IF($G$13=$B22,$F$13,IF($G$14=$B22,$F$14,IF($G$16=$B22,$F$16,"")))))</f>
      </c>
      <c r="G22" s="53">
        <f>IF(AND(D22="",N22=""),"",IF(IF(F22="",0,F22)&gt;IF(K22="",0,K22),2,IF(IF(F22="",0,F22)=IF(K22="",0,K22),1,0)))</f>
      </c>
      <c r="H22" s="70" t="s">
        <v>55</v>
      </c>
      <c r="I22" s="124">
        <f>IF(AND(D22="",N22=""),"",IF(IF(K22="",0,K22)&gt;IF(F22="",0,F22),2,IF(IF(K22="",0,K22)=IF(F22="",0,F22),1,0)))</f>
      </c>
      <c r="J22" s="124">
        <f>IF(I22&gt;N22,2,IF(I22=N22,1,0))</f>
        <v>1</v>
      </c>
      <c r="K22" s="132">
        <f>IF($S$15=$B22,$Q$15,IF($S$12=$B22,$Q$12,IF($S$13=$B22,$Q$13,IF($S$14=$B22,$Q$14,IF($S$16=$B22,$Q$16,"")))))</f>
      </c>
      <c r="L22" s="133">
        <f t="shared" si="0"/>
      </c>
      <c r="M22" s="134">
        <f t="shared" si="0"/>
      </c>
      <c r="N22" s="124">
        <f>IF($S$15=$B22,$M$15,IF($S$12=$B22,$M$12,IF($S$13=$B22,$M$13,IF($S$14=$B22,$M$14,IF($S$16=$B22,$M$16,"")))))</f>
      </c>
      <c r="O22" s="124">
        <f t="shared" si="1"/>
      </c>
      <c r="P22" s="124">
        <f>IF($S$15=$B22,$O$15,IF($S$12=$B22,$O$12,IF($S$13=$B22,$O$13,IF($S$14=$B22,$O$14,IF($S$16=$B22,$O$16,"")))))</f>
      </c>
      <c r="Q22" s="124">
        <f t="shared" si="1"/>
      </c>
      <c r="R22" s="125">
        <v>2</v>
      </c>
      <c r="S22" s="125"/>
      <c r="T22" s="71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72"/>
      <c r="BM22" s="72"/>
      <c r="BN22" s="72"/>
      <c r="BO22" s="72"/>
      <c r="BP22" s="72"/>
      <c r="BQ22" s="72"/>
      <c r="BR22" s="72"/>
      <c r="BS22" s="72"/>
      <c r="BT22" s="72"/>
      <c r="BU22" s="72"/>
      <c r="BV22" s="72"/>
      <c r="BW22" s="72"/>
      <c r="BX22" s="72"/>
      <c r="BY22" s="72"/>
      <c r="BZ22" s="72"/>
      <c r="CA22" s="72"/>
      <c r="CB22" s="72"/>
      <c r="CC22" s="72"/>
      <c r="CD22" s="72"/>
      <c r="CE22" s="72"/>
      <c r="CF22" s="72"/>
      <c r="CG22" s="72"/>
      <c r="CH22" s="72"/>
      <c r="CI22" s="72"/>
      <c r="CJ22" s="72"/>
      <c r="CK22" s="72"/>
      <c r="CL22" s="72"/>
      <c r="CM22" s="72"/>
      <c r="CN22" s="72"/>
      <c r="CO22" s="72"/>
      <c r="CP22" s="72"/>
      <c r="CQ22" s="72"/>
      <c r="CR22" s="72"/>
      <c r="CS22" s="72"/>
      <c r="CT22" s="72"/>
      <c r="CU22" s="72"/>
      <c r="CV22" s="72"/>
      <c r="CW22" s="72"/>
      <c r="CX22" s="72"/>
      <c r="CY22" s="72"/>
      <c r="CZ22" s="72"/>
      <c r="DA22" s="72"/>
      <c r="DB22" s="72"/>
      <c r="DC22" s="72"/>
      <c r="DD22" s="72"/>
      <c r="DE22" s="72"/>
      <c r="DF22" s="72"/>
      <c r="DG22" s="72"/>
      <c r="DH22" s="72"/>
      <c r="DI22" s="72"/>
      <c r="DJ22" s="72"/>
      <c r="DK22" s="72"/>
      <c r="DL22" s="72"/>
      <c r="DM22" s="72"/>
      <c r="DN22" s="72"/>
      <c r="DO22" s="72"/>
      <c r="DP22" s="72"/>
      <c r="DQ22" s="72"/>
      <c r="DR22" s="72"/>
      <c r="DS22" s="72"/>
      <c r="DT22" s="72"/>
      <c r="DU22" s="72"/>
      <c r="DV22" s="72"/>
      <c r="DW22" s="72"/>
      <c r="DX22" s="72"/>
      <c r="DY22" s="72"/>
      <c r="DZ22" s="72"/>
      <c r="EA22" s="72"/>
      <c r="EB22" s="72"/>
      <c r="EC22" s="72"/>
      <c r="ED22" s="72"/>
      <c r="EE22" s="72"/>
      <c r="EF22" s="72"/>
      <c r="EG22" s="72"/>
      <c r="EH22" s="72"/>
      <c r="EI22" s="72"/>
      <c r="EJ22" s="72"/>
      <c r="EK22" s="72"/>
      <c r="EL22" s="72"/>
      <c r="EM22" s="72"/>
      <c r="EN22" s="72"/>
      <c r="EO22" s="72"/>
      <c r="EP22" s="72"/>
      <c r="EQ22" s="72"/>
      <c r="ER22" s="72"/>
      <c r="ES22" s="72"/>
      <c r="ET22" s="72"/>
      <c r="EU22" s="72"/>
      <c r="EV22" s="72"/>
      <c r="EW22" s="72"/>
      <c r="EX22" s="72"/>
      <c r="EY22" s="72"/>
      <c r="EZ22" s="72"/>
      <c r="FA22" s="72"/>
      <c r="FB22" s="72"/>
      <c r="FC22" s="72"/>
      <c r="FD22" s="72"/>
      <c r="FE22" s="72"/>
      <c r="FF22" s="72"/>
      <c r="FG22" s="72"/>
      <c r="FH22" s="72"/>
      <c r="FI22" s="72"/>
      <c r="FJ22" s="72"/>
      <c r="FK22" s="72"/>
      <c r="FL22" s="72"/>
      <c r="FM22" s="72"/>
      <c r="FN22" s="72"/>
      <c r="FO22" s="72"/>
      <c r="FP22" s="72"/>
      <c r="FQ22" s="72"/>
      <c r="FR22" s="72"/>
      <c r="FS22" s="72"/>
      <c r="FT22" s="72"/>
      <c r="FU22" s="72"/>
      <c r="FV22" s="72"/>
      <c r="FW22" s="72"/>
      <c r="FX22" s="72"/>
      <c r="FY22" s="72"/>
      <c r="FZ22" s="72"/>
      <c r="GA22" s="72"/>
      <c r="GB22" s="72"/>
      <c r="GC22" s="72"/>
      <c r="GD22" s="72"/>
      <c r="GE22" s="72"/>
      <c r="GF22" s="72"/>
      <c r="GG22" s="72"/>
      <c r="GH22" s="72"/>
      <c r="GI22" s="72"/>
      <c r="GJ22" s="72"/>
      <c r="GK22" s="72"/>
      <c r="GL22" s="72"/>
      <c r="GM22" s="72"/>
      <c r="GN22" s="72"/>
      <c r="GO22" s="72"/>
      <c r="GP22" s="72"/>
      <c r="GQ22" s="72"/>
      <c r="GR22" s="72"/>
      <c r="GS22" s="72"/>
      <c r="GT22" s="72"/>
      <c r="GU22" s="72"/>
      <c r="GV22" s="72"/>
      <c r="GW22" s="72"/>
      <c r="GX22" s="72"/>
      <c r="GY22" s="72"/>
      <c r="GZ22" s="72"/>
      <c r="HA22" s="72"/>
      <c r="HB22" s="72"/>
      <c r="HC22" s="72"/>
      <c r="HD22" s="72"/>
      <c r="HE22" s="72"/>
      <c r="HF22" s="72"/>
      <c r="HG22" s="72"/>
      <c r="HH22" s="72"/>
      <c r="HI22" s="72"/>
      <c r="HJ22" s="72"/>
      <c r="HK22" s="72"/>
      <c r="HL22" s="72"/>
      <c r="HM22" s="72"/>
      <c r="HN22" s="72"/>
      <c r="HO22" s="72"/>
      <c r="HP22" s="72"/>
      <c r="HQ22" s="72"/>
      <c r="HR22" s="72"/>
      <c r="HS22" s="72"/>
      <c r="HT22" s="72"/>
      <c r="HU22" s="72"/>
      <c r="HV22" s="72"/>
      <c r="HW22" s="72"/>
      <c r="HX22" s="72"/>
      <c r="HY22" s="72"/>
      <c r="HZ22" s="72"/>
      <c r="IA22" s="72"/>
      <c r="IB22" s="72"/>
      <c r="IC22" s="72"/>
      <c r="ID22" s="72"/>
      <c r="IE22" s="72"/>
      <c r="IF22" s="72"/>
      <c r="IG22" s="72"/>
      <c r="IH22" s="72"/>
      <c r="II22" s="72"/>
      <c r="IJ22" s="72"/>
      <c r="IK22" s="72"/>
      <c r="IL22" s="72"/>
      <c r="IM22" s="72"/>
      <c r="IN22" s="72"/>
      <c r="IO22" s="72"/>
      <c r="IP22" s="72"/>
      <c r="IQ22" s="72"/>
      <c r="IR22" s="72"/>
      <c r="IS22" s="72"/>
      <c r="IT22" s="72"/>
      <c r="IU22" s="72"/>
      <c r="IV22" s="72"/>
    </row>
    <row r="23" spans="1:256" s="55" customFormat="1" ht="24" thickBot="1">
      <c r="A23" s="68"/>
      <c r="B23" s="131">
        <v>3</v>
      </c>
      <c r="C23" s="131"/>
      <c r="D23" s="53">
        <f>IF($G$15=$B23,$D$15,IF($G$12=$B23,$D$12,IF($G$13=$B23,$D$13,IF($G$14=$B23,$D$14,IF($G$16=$B23,$D$16,"")))))</f>
      </c>
      <c r="E23" s="53">
        <f>IF($G$15=$B23,$E$15,IF($G$12=$B23,$E$12,IF($G$13=$B23,$E$13,IF($G$14=$B23,$E$14,IF($G$16=$B23,$E$16,"")))))</f>
      </c>
      <c r="F23" s="53">
        <f>IF($G$15=$B23,$F$15,IF($G$12=$B23,$F$12,IF($G$13=$B23,$F$13,IF($G$14=$B23,$F$14,IF($G$16=$B23,$F$16,"")))))</f>
      </c>
      <c r="G23" s="53">
        <f>IF(AND(D23="",N23=""),"",IF(IF(F23="",0,F23)&gt;IF(K23="",0,K23),2,IF(IF(F23="",0,F23)=IF(K23="",0,K23),1,0)))</f>
      </c>
      <c r="H23" s="70" t="s">
        <v>55</v>
      </c>
      <c r="I23" s="124">
        <f>IF(AND(D23="",N23=""),"",IF(IF(K23="",0,K23)&gt;IF(F23="",0,F23),2,IF(IF(K23="",0,K23)=IF(F23="",0,F23),1,0)))</f>
      </c>
      <c r="J23" s="124">
        <f>IF(I23&gt;N23,2,IF(I23=N23,1,0))</f>
        <v>1</v>
      </c>
      <c r="K23" s="132">
        <f>IF($S$15=$B23,$Q$15,IF($S$12=$B23,$Q$12,IF($S$13=$B23,$Q$13,IF($S$14=$B23,$Q$14,IF($S$16=$B23,$Q$16,"")))))</f>
      </c>
      <c r="L23" s="133">
        <f t="shared" si="0"/>
      </c>
      <c r="M23" s="134">
        <f t="shared" si="0"/>
      </c>
      <c r="N23" s="124">
        <f>IF($S$15=$B23,$M$15,IF($S$12=$B23,$M$12,IF($S$13=$B23,$M$13,IF($S$14=$B23,$M$14,IF($S$16=$B23,$M$16,"")))))</f>
      </c>
      <c r="O23" s="124">
        <f t="shared" si="1"/>
      </c>
      <c r="P23" s="124">
        <f>IF($S$15=$B23,$O$15,IF($S$12=$B23,$O$12,IF($S$13=$B23,$O$13,IF($S$14=$B23,$O$14,IF($S$16=$B23,$O$16,"")))))</f>
      </c>
      <c r="Q23" s="124">
        <f t="shared" si="1"/>
      </c>
      <c r="R23" s="125">
        <v>3</v>
      </c>
      <c r="S23" s="125"/>
      <c r="T23" s="71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  <c r="CC23" s="72"/>
      <c r="CD23" s="72"/>
      <c r="CE23" s="72"/>
      <c r="CF23" s="72"/>
      <c r="CG23" s="72"/>
      <c r="CH23" s="72"/>
      <c r="CI23" s="72"/>
      <c r="CJ23" s="72"/>
      <c r="CK23" s="72"/>
      <c r="CL23" s="72"/>
      <c r="CM23" s="72"/>
      <c r="CN23" s="72"/>
      <c r="CO23" s="72"/>
      <c r="CP23" s="72"/>
      <c r="CQ23" s="72"/>
      <c r="CR23" s="72"/>
      <c r="CS23" s="72"/>
      <c r="CT23" s="72"/>
      <c r="CU23" s="72"/>
      <c r="CV23" s="72"/>
      <c r="CW23" s="72"/>
      <c r="CX23" s="72"/>
      <c r="CY23" s="72"/>
      <c r="CZ23" s="72"/>
      <c r="DA23" s="72"/>
      <c r="DB23" s="72"/>
      <c r="DC23" s="72"/>
      <c r="DD23" s="72"/>
      <c r="DE23" s="72"/>
      <c r="DF23" s="72"/>
      <c r="DG23" s="72"/>
      <c r="DH23" s="72"/>
      <c r="DI23" s="72"/>
      <c r="DJ23" s="72"/>
      <c r="DK23" s="72"/>
      <c r="DL23" s="72"/>
      <c r="DM23" s="72"/>
      <c r="DN23" s="72"/>
      <c r="DO23" s="72"/>
      <c r="DP23" s="72"/>
      <c r="DQ23" s="72"/>
      <c r="DR23" s="72"/>
      <c r="DS23" s="72"/>
      <c r="DT23" s="72"/>
      <c r="DU23" s="72"/>
      <c r="DV23" s="72"/>
      <c r="DW23" s="72"/>
      <c r="DX23" s="72"/>
      <c r="DY23" s="72"/>
      <c r="DZ23" s="72"/>
      <c r="EA23" s="72"/>
      <c r="EB23" s="72"/>
      <c r="EC23" s="72"/>
      <c r="ED23" s="72"/>
      <c r="EE23" s="72"/>
      <c r="EF23" s="72"/>
      <c r="EG23" s="72"/>
      <c r="EH23" s="72"/>
      <c r="EI23" s="72"/>
      <c r="EJ23" s="72"/>
      <c r="EK23" s="72"/>
      <c r="EL23" s="72"/>
      <c r="EM23" s="72"/>
      <c r="EN23" s="72"/>
      <c r="EO23" s="72"/>
      <c r="EP23" s="72"/>
      <c r="EQ23" s="72"/>
      <c r="ER23" s="72"/>
      <c r="ES23" s="72"/>
      <c r="ET23" s="72"/>
      <c r="EU23" s="72"/>
      <c r="EV23" s="72"/>
      <c r="EW23" s="72"/>
      <c r="EX23" s="72"/>
      <c r="EY23" s="72"/>
      <c r="EZ23" s="72"/>
      <c r="FA23" s="72"/>
      <c r="FB23" s="72"/>
      <c r="FC23" s="72"/>
      <c r="FD23" s="72"/>
      <c r="FE23" s="72"/>
      <c r="FF23" s="72"/>
      <c r="FG23" s="72"/>
      <c r="FH23" s="72"/>
      <c r="FI23" s="72"/>
      <c r="FJ23" s="72"/>
      <c r="FK23" s="72"/>
      <c r="FL23" s="72"/>
      <c r="FM23" s="72"/>
      <c r="FN23" s="72"/>
      <c r="FO23" s="72"/>
      <c r="FP23" s="72"/>
      <c r="FQ23" s="72"/>
      <c r="FR23" s="72"/>
      <c r="FS23" s="72"/>
      <c r="FT23" s="72"/>
      <c r="FU23" s="72"/>
      <c r="FV23" s="72"/>
      <c r="FW23" s="72"/>
      <c r="FX23" s="72"/>
      <c r="FY23" s="72"/>
      <c r="FZ23" s="72"/>
      <c r="GA23" s="72"/>
      <c r="GB23" s="72"/>
      <c r="GC23" s="72"/>
      <c r="GD23" s="72"/>
      <c r="GE23" s="72"/>
      <c r="GF23" s="72"/>
      <c r="GG23" s="72"/>
      <c r="GH23" s="72"/>
      <c r="GI23" s="72"/>
      <c r="GJ23" s="72"/>
      <c r="GK23" s="72"/>
      <c r="GL23" s="72"/>
      <c r="GM23" s="72"/>
      <c r="GN23" s="72"/>
      <c r="GO23" s="72"/>
      <c r="GP23" s="72"/>
      <c r="GQ23" s="72"/>
      <c r="GR23" s="72"/>
      <c r="GS23" s="72"/>
      <c r="GT23" s="72"/>
      <c r="GU23" s="72"/>
      <c r="GV23" s="72"/>
      <c r="GW23" s="72"/>
      <c r="GX23" s="72"/>
      <c r="GY23" s="72"/>
      <c r="GZ23" s="72"/>
      <c r="HA23" s="72"/>
      <c r="HB23" s="72"/>
      <c r="HC23" s="72"/>
      <c r="HD23" s="72"/>
      <c r="HE23" s="72"/>
      <c r="HF23" s="72"/>
      <c r="HG23" s="72"/>
      <c r="HH23" s="72"/>
      <c r="HI23" s="72"/>
      <c r="HJ23" s="72"/>
      <c r="HK23" s="72"/>
      <c r="HL23" s="72"/>
      <c r="HM23" s="72"/>
      <c r="HN23" s="72"/>
      <c r="HO23" s="72"/>
      <c r="HP23" s="72"/>
      <c r="HQ23" s="72"/>
      <c r="HR23" s="72"/>
      <c r="HS23" s="72"/>
      <c r="HT23" s="72"/>
      <c r="HU23" s="72"/>
      <c r="HV23" s="72"/>
      <c r="HW23" s="72"/>
      <c r="HX23" s="72"/>
      <c r="HY23" s="72"/>
      <c r="HZ23" s="72"/>
      <c r="IA23" s="72"/>
      <c r="IB23" s="72"/>
      <c r="IC23" s="72"/>
      <c r="ID23" s="72"/>
      <c r="IE23" s="72"/>
      <c r="IF23" s="72"/>
      <c r="IG23" s="72"/>
      <c r="IH23" s="72"/>
      <c r="II23" s="72"/>
      <c r="IJ23" s="72"/>
      <c r="IK23" s="72"/>
      <c r="IL23" s="72"/>
      <c r="IM23" s="72"/>
      <c r="IN23" s="72"/>
      <c r="IO23" s="72"/>
      <c r="IP23" s="72"/>
      <c r="IQ23" s="72"/>
      <c r="IR23" s="72"/>
      <c r="IS23" s="72"/>
      <c r="IT23" s="72"/>
      <c r="IU23" s="72"/>
      <c r="IV23" s="72"/>
    </row>
    <row r="24" spans="1:256" s="55" customFormat="1" ht="24" thickBot="1">
      <c r="A24" s="68"/>
      <c r="B24" s="72"/>
      <c r="C24" s="72"/>
      <c r="D24" s="72"/>
      <c r="E24" s="72"/>
      <c r="F24" s="73" t="s">
        <v>56</v>
      </c>
      <c r="G24" s="74">
        <f>IF(AND(SUM(G21:G23)=0,SUM(I21:I23)=0),"",SUM(G21:G23))</f>
      </c>
      <c r="H24" s="75" t="s">
        <v>55</v>
      </c>
      <c r="I24" s="135">
        <f>IF(AND(SUM(G21:G23)=0,SUM(I21:I23)=0),"",SUM(I21:I23))</f>
      </c>
      <c r="J24" s="136">
        <f>SUM(J21:J23)</f>
        <v>3</v>
      </c>
      <c r="K24" s="72"/>
      <c r="L24" s="72"/>
      <c r="M24" s="72"/>
      <c r="N24" s="72"/>
      <c r="O24" s="72"/>
      <c r="P24" s="72"/>
      <c r="Q24" s="72"/>
      <c r="R24" s="72"/>
      <c r="S24" s="72"/>
      <c r="T24" s="76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2"/>
      <c r="CA24" s="72"/>
      <c r="CB24" s="72"/>
      <c r="CC24" s="72"/>
      <c r="CD24" s="72"/>
      <c r="CE24" s="72"/>
      <c r="CF24" s="72"/>
      <c r="CG24" s="72"/>
      <c r="CH24" s="72"/>
      <c r="CI24" s="72"/>
      <c r="CJ24" s="72"/>
      <c r="CK24" s="72"/>
      <c r="CL24" s="72"/>
      <c r="CM24" s="72"/>
      <c r="CN24" s="72"/>
      <c r="CO24" s="72"/>
      <c r="CP24" s="72"/>
      <c r="CQ24" s="72"/>
      <c r="CR24" s="72"/>
      <c r="CS24" s="72"/>
      <c r="CT24" s="72"/>
      <c r="CU24" s="72"/>
      <c r="CV24" s="72"/>
      <c r="CW24" s="72"/>
      <c r="CX24" s="72"/>
      <c r="CY24" s="72"/>
      <c r="CZ24" s="72"/>
      <c r="DA24" s="72"/>
      <c r="DB24" s="72"/>
      <c r="DC24" s="72"/>
      <c r="DD24" s="72"/>
      <c r="DE24" s="72"/>
      <c r="DF24" s="72"/>
      <c r="DG24" s="72"/>
      <c r="DH24" s="72"/>
      <c r="DI24" s="72"/>
      <c r="DJ24" s="72"/>
      <c r="DK24" s="72"/>
      <c r="DL24" s="72"/>
      <c r="DM24" s="72"/>
      <c r="DN24" s="72"/>
      <c r="DO24" s="72"/>
      <c r="DP24" s="72"/>
      <c r="DQ24" s="72"/>
      <c r="DR24" s="72"/>
      <c r="DS24" s="72"/>
      <c r="DT24" s="72"/>
      <c r="DU24" s="72"/>
      <c r="DV24" s="72"/>
      <c r="DW24" s="72"/>
      <c r="DX24" s="72"/>
      <c r="DY24" s="72"/>
      <c r="DZ24" s="72"/>
      <c r="EA24" s="72"/>
      <c r="EB24" s="72"/>
      <c r="EC24" s="72"/>
      <c r="ED24" s="72"/>
      <c r="EE24" s="72"/>
      <c r="EF24" s="72"/>
      <c r="EG24" s="72"/>
      <c r="EH24" s="72"/>
      <c r="EI24" s="72"/>
      <c r="EJ24" s="72"/>
      <c r="EK24" s="72"/>
      <c r="EL24" s="72"/>
      <c r="EM24" s="72"/>
      <c r="EN24" s="72"/>
      <c r="EO24" s="72"/>
      <c r="EP24" s="72"/>
      <c r="EQ24" s="72"/>
      <c r="ER24" s="72"/>
      <c r="ES24" s="72"/>
      <c r="ET24" s="72"/>
      <c r="EU24" s="72"/>
      <c r="EV24" s="72"/>
      <c r="EW24" s="72"/>
      <c r="EX24" s="72"/>
      <c r="EY24" s="72"/>
      <c r="EZ24" s="72"/>
      <c r="FA24" s="72"/>
      <c r="FB24" s="72"/>
      <c r="FC24" s="72"/>
      <c r="FD24" s="72"/>
      <c r="FE24" s="72"/>
      <c r="FF24" s="72"/>
      <c r="FG24" s="72"/>
      <c r="FH24" s="72"/>
      <c r="FI24" s="72"/>
      <c r="FJ24" s="72"/>
      <c r="FK24" s="72"/>
      <c r="FL24" s="72"/>
      <c r="FM24" s="72"/>
      <c r="FN24" s="72"/>
      <c r="FO24" s="72"/>
      <c r="FP24" s="72"/>
      <c r="FQ24" s="72"/>
      <c r="FR24" s="72"/>
      <c r="FS24" s="72"/>
      <c r="FT24" s="72"/>
      <c r="FU24" s="72"/>
      <c r="FV24" s="72"/>
      <c r="FW24" s="72"/>
      <c r="FX24" s="72"/>
      <c r="FY24" s="72"/>
      <c r="FZ24" s="72"/>
      <c r="GA24" s="72"/>
      <c r="GB24" s="72"/>
      <c r="GC24" s="72"/>
      <c r="GD24" s="72"/>
      <c r="GE24" s="72"/>
      <c r="GF24" s="72"/>
      <c r="GG24" s="72"/>
      <c r="GH24" s="72"/>
      <c r="GI24" s="72"/>
      <c r="GJ24" s="72"/>
      <c r="GK24" s="72"/>
      <c r="GL24" s="72"/>
      <c r="GM24" s="72"/>
      <c r="GN24" s="72"/>
      <c r="GO24" s="72"/>
      <c r="GP24" s="72"/>
      <c r="GQ24" s="72"/>
      <c r="GR24" s="72"/>
      <c r="GS24" s="72"/>
      <c r="GT24" s="72"/>
      <c r="GU24" s="72"/>
      <c r="GV24" s="72"/>
      <c r="GW24" s="72"/>
      <c r="GX24" s="72"/>
      <c r="GY24" s="72"/>
      <c r="GZ24" s="72"/>
      <c r="HA24" s="72"/>
      <c r="HB24" s="72"/>
      <c r="HC24" s="72"/>
      <c r="HD24" s="72"/>
      <c r="HE24" s="72"/>
      <c r="HF24" s="72"/>
      <c r="HG24" s="72"/>
      <c r="HH24" s="72"/>
      <c r="HI24" s="72"/>
      <c r="HJ24" s="72"/>
      <c r="HK24" s="72"/>
      <c r="HL24" s="72"/>
      <c r="HM24" s="72"/>
      <c r="HN24" s="72"/>
      <c r="HO24" s="72"/>
      <c r="HP24" s="72"/>
      <c r="HQ24" s="72"/>
      <c r="HR24" s="72"/>
      <c r="HS24" s="72"/>
      <c r="HT24" s="72"/>
      <c r="HU24" s="72"/>
      <c r="HV24" s="72"/>
      <c r="HW24" s="72"/>
      <c r="HX24" s="72"/>
      <c r="HY24" s="72"/>
      <c r="HZ24" s="72"/>
      <c r="IA24" s="72"/>
      <c r="IB24" s="72"/>
      <c r="IC24" s="72"/>
      <c r="ID24" s="72"/>
      <c r="IE24" s="72"/>
      <c r="IF24" s="72"/>
      <c r="IG24" s="72"/>
      <c r="IH24" s="72"/>
      <c r="II24" s="72"/>
      <c r="IJ24" s="72"/>
      <c r="IK24" s="72"/>
      <c r="IL24" s="72"/>
      <c r="IM24" s="72"/>
      <c r="IN24" s="72"/>
      <c r="IO24" s="72"/>
      <c r="IP24" s="72"/>
      <c r="IQ24" s="72"/>
      <c r="IR24" s="72"/>
      <c r="IS24" s="72"/>
      <c r="IT24" s="72"/>
      <c r="IU24" s="72"/>
      <c r="IV24" s="72"/>
    </row>
    <row r="25" spans="1:256" s="3" customFormat="1" ht="18.75" thickBot="1">
      <c r="A25" s="77"/>
      <c r="B25" s="78"/>
      <c r="C25" s="78"/>
      <c r="D25" s="78"/>
      <c r="E25" s="78"/>
      <c r="F25" s="79" t="s">
        <v>57</v>
      </c>
      <c r="G25" s="74">
        <f>IF(G24="","",IF(G24&gt;I24,2,IF(G24=I24,1,0)))</f>
      </c>
      <c r="H25" s="75" t="s">
        <v>55</v>
      </c>
      <c r="I25" s="137">
        <f>IF(I24="","",IF(I24&gt;G24,2,IF(I24=G24,1,0)))</f>
      </c>
      <c r="J25" s="138">
        <f>IF(SUM(I21:I23)&gt;SUM(N21:P23),2,IF(SUM(I21:I23)=SUM(N21:P23),1,0))</f>
        <v>1</v>
      </c>
      <c r="K25" s="78"/>
      <c r="L25" s="78"/>
      <c r="M25" s="78"/>
      <c r="N25" s="78"/>
      <c r="O25" s="78"/>
      <c r="P25" s="78"/>
      <c r="Q25" s="78"/>
      <c r="R25" s="78"/>
      <c r="S25" s="78"/>
      <c r="T25" s="80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3:256" s="46" customFormat="1" ht="6.75"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  <c r="BI26" s="81"/>
      <c r="BJ26" s="81"/>
      <c r="BK26" s="81"/>
      <c r="BL26" s="81"/>
      <c r="BM26" s="81"/>
      <c r="BN26" s="81"/>
      <c r="BO26" s="81"/>
      <c r="BP26" s="81"/>
      <c r="BQ26" s="81"/>
      <c r="BR26" s="81"/>
      <c r="BS26" s="81"/>
      <c r="BT26" s="81"/>
      <c r="BU26" s="81"/>
      <c r="BV26" s="81"/>
      <c r="BW26" s="81"/>
      <c r="BX26" s="81"/>
      <c r="BY26" s="81"/>
      <c r="BZ26" s="81"/>
      <c r="CA26" s="81"/>
      <c r="CB26" s="81"/>
      <c r="CC26" s="81"/>
      <c r="CD26" s="81"/>
      <c r="CE26" s="81"/>
      <c r="CF26" s="81"/>
      <c r="CG26" s="81"/>
      <c r="CH26" s="81"/>
      <c r="CI26" s="81"/>
      <c r="CJ26" s="81"/>
      <c r="CK26" s="81"/>
      <c r="CL26" s="81"/>
      <c r="CM26" s="81"/>
      <c r="CN26" s="81"/>
      <c r="CO26" s="81"/>
      <c r="CP26" s="81"/>
      <c r="CQ26" s="81"/>
      <c r="CR26" s="81"/>
      <c r="CS26" s="81"/>
      <c r="CT26" s="81"/>
      <c r="CU26" s="81"/>
      <c r="CV26" s="81"/>
      <c r="CW26" s="81"/>
      <c r="CX26" s="81"/>
      <c r="CY26" s="81"/>
      <c r="CZ26" s="81"/>
      <c r="DA26" s="81"/>
      <c r="DB26" s="81"/>
      <c r="DC26" s="81"/>
      <c r="DD26" s="81"/>
      <c r="DE26" s="81"/>
      <c r="DF26" s="81"/>
      <c r="DG26" s="81"/>
      <c r="DH26" s="81"/>
      <c r="DI26" s="81"/>
      <c r="DJ26" s="81"/>
      <c r="DK26" s="81"/>
      <c r="DL26" s="81"/>
      <c r="DM26" s="81"/>
      <c r="DN26" s="81"/>
      <c r="DO26" s="81"/>
      <c r="DP26" s="81"/>
      <c r="DQ26" s="81"/>
      <c r="DR26" s="81"/>
      <c r="DS26" s="81"/>
      <c r="DT26" s="81"/>
      <c r="DU26" s="81"/>
      <c r="DV26" s="81"/>
      <c r="DW26" s="81"/>
      <c r="DX26" s="81"/>
      <c r="DY26" s="81"/>
      <c r="DZ26" s="81"/>
      <c r="EA26" s="81"/>
      <c r="EB26" s="81"/>
      <c r="EC26" s="81"/>
      <c r="ED26" s="81"/>
      <c r="EE26" s="81"/>
      <c r="EF26" s="81"/>
      <c r="EG26" s="81"/>
      <c r="EH26" s="81"/>
      <c r="EI26" s="81"/>
      <c r="EJ26" s="81"/>
      <c r="EK26" s="81"/>
      <c r="EL26" s="81"/>
      <c r="EM26" s="81"/>
      <c r="EN26" s="81"/>
      <c r="EO26" s="81"/>
      <c r="EP26" s="81"/>
      <c r="EQ26" s="81"/>
      <c r="ER26" s="81"/>
      <c r="ES26" s="81"/>
      <c r="ET26" s="81"/>
      <c r="EU26" s="81"/>
      <c r="EV26" s="81"/>
      <c r="EW26" s="81"/>
      <c r="EX26" s="81"/>
      <c r="EY26" s="81"/>
      <c r="EZ26" s="81"/>
      <c r="FA26" s="81"/>
      <c r="FB26" s="81"/>
      <c r="FC26" s="81"/>
      <c r="FD26" s="81"/>
      <c r="FE26" s="81"/>
      <c r="FF26" s="81"/>
      <c r="FG26" s="81"/>
      <c r="FH26" s="81"/>
      <c r="FI26" s="81"/>
      <c r="FJ26" s="81"/>
      <c r="FK26" s="81"/>
      <c r="FL26" s="81"/>
      <c r="FM26" s="81"/>
      <c r="FN26" s="81"/>
      <c r="FO26" s="81"/>
      <c r="FP26" s="81"/>
      <c r="FQ26" s="81"/>
      <c r="FR26" s="81"/>
      <c r="FS26" s="81"/>
      <c r="FT26" s="81"/>
      <c r="FU26" s="81"/>
      <c r="FV26" s="81"/>
      <c r="FW26" s="81"/>
      <c r="FX26" s="81"/>
      <c r="FY26" s="81"/>
      <c r="FZ26" s="81"/>
      <c r="GA26" s="81"/>
      <c r="GB26" s="81"/>
      <c r="GC26" s="81"/>
      <c r="GD26" s="81"/>
      <c r="GE26" s="81"/>
      <c r="GF26" s="81"/>
      <c r="GG26" s="81"/>
      <c r="GH26" s="81"/>
      <c r="GI26" s="81"/>
      <c r="GJ26" s="81"/>
      <c r="GK26" s="81"/>
      <c r="GL26" s="81"/>
      <c r="GM26" s="81"/>
      <c r="GN26" s="81"/>
      <c r="GO26" s="81"/>
      <c r="GP26" s="81"/>
      <c r="GQ26" s="81"/>
      <c r="GR26" s="81"/>
      <c r="GS26" s="81"/>
      <c r="GT26" s="81"/>
      <c r="GU26" s="81"/>
      <c r="GV26" s="81"/>
      <c r="GW26" s="81"/>
      <c r="GX26" s="81"/>
      <c r="GY26" s="81"/>
      <c r="GZ26" s="81"/>
      <c r="HA26" s="81"/>
      <c r="HB26" s="81"/>
      <c r="HC26" s="81"/>
      <c r="HD26" s="81"/>
      <c r="HE26" s="81"/>
      <c r="HF26" s="81"/>
      <c r="HG26" s="81"/>
      <c r="HH26" s="81"/>
      <c r="HI26" s="81"/>
      <c r="HJ26" s="81"/>
      <c r="HK26" s="81"/>
      <c r="HL26" s="81"/>
      <c r="HM26" s="81"/>
      <c r="HN26" s="81"/>
      <c r="HO26" s="81"/>
      <c r="HP26" s="81"/>
      <c r="HQ26" s="81"/>
      <c r="HR26" s="81"/>
      <c r="HS26" s="81"/>
      <c r="HT26" s="81"/>
      <c r="HU26" s="81"/>
      <c r="HV26" s="81"/>
      <c r="HW26" s="81"/>
      <c r="HX26" s="81"/>
      <c r="HY26" s="81"/>
      <c r="HZ26" s="81"/>
      <c r="IA26" s="81"/>
      <c r="IB26" s="81"/>
      <c r="IC26" s="81"/>
      <c r="ID26" s="81"/>
      <c r="IE26" s="81"/>
      <c r="IF26" s="81"/>
      <c r="IG26" s="81"/>
      <c r="IH26" s="81"/>
      <c r="II26" s="81"/>
      <c r="IJ26" s="81"/>
      <c r="IK26" s="81"/>
      <c r="IL26" s="81"/>
      <c r="IM26" s="81"/>
      <c r="IN26" s="81"/>
      <c r="IO26" s="81"/>
      <c r="IP26" s="81"/>
      <c r="IQ26" s="81"/>
      <c r="IR26" s="81"/>
      <c r="IS26" s="81"/>
      <c r="IT26" s="81"/>
      <c r="IU26" s="81"/>
      <c r="IV26" s="81"/>
    </row>
    <row r="27" s="3" customFormat="1" ht="11.25">
      <c r="A27" s="4" t="s">
        <v>58</v>
      </c>
    </row>
    <row r="28" s="3" customFormat="1" ht="11.25">
      <c r="A28" s="3" t="s">
        <v>59</v>
      </c>
    </row>
    <row r="29" ht="12.75">
      <c r="A29" s="82" t="s">
        <v>60</v>
      </c>
    </row>
    <row r="30" s="3" customFormat="1" ht="11.25">
      <c r="A30" s="82"/>
    </row>
    <row r="31" s="3" customFormat="1" ht="11.25"/>
    <row r="32" spans="2:18" s="3" customFormat="1" ht="12" thickBot="1">
      <c r="B32" s="78"/>
      <c r="C32" s="78"/>
      <c r="D32" s="78"/>
      <c r="E32" s="78"/>
      <c r="F32" s="78"/>
      <c r="K32" s="78"/>
      <c r="L32" s="78"/>
      <c r="M32" s="78"/>
      <c r="N32" s="78"/>
      <c r="O32" s="78"/>
      <c r="P32" s="78"/>
      <c r="Q32" s="78"/>
      <c r="R32" s="78"/>
    </row>
    <row r="33" spans="2:18" ht="12.75">
      <c r="B33" s="139" t="s">
        <v>61</v>
      </c>
      <c r="C33" s="139"/>
      <c r="D33" s="139"/>
      <c r="E33" s="139"/>
      <c r="F33" s="139"/>
      <c r="K33" s="139" t="s">
        <v>62</v>
      </c>
      <c r="L33" s="139"/>
      <c r="M33" s="139"/>
      <c r="N33" s="139"/>
      <c r="O33" s="139"/>
      <c r="P33" s="139"/>
      <c r="Q33" s="139"/>
      <c r="R33" s="139"/>
    </row>
  </sheetData>
  <mergeCells count="67">
    <mergeCell ref="I24:J24"/>
    <mergeCell ref="I25:J25"/>
    <mergeCell ref="B33:F33"/>
    <mergeCell ref="K33:R33"/>
    <mergeCell ref="P23:Q23"/>
    <mergeCell ref="R23:S23"/>
    <mergeCell ref="B22:C22"/>
    <mergeCell ref="I22:J22"/>
    <mergeCell ref="B23:C23"/>
    <mergeCell ref="I23:J23"/>
    <mergeCell ref="K23:M23"/>
    <mergeCell ref="N23:O23"/>
    <mergeCell ref="K22:M22"/>
    <mergeCell ref="N22:O22"/>
    <mergeCell ref="P20:Q20"/>
    <mergeCell ref="R20:S20"/>
    <mergeCell ref="P21:Q21"/>
    <mergeCell ref="R21:S21"/>
    <mergeCell ref="P22:Q22"/>
    <mergeCell ref="R22:S22"/>
    <mergeCell ref="B21:C21"/>
    <mergeCell ref="I21:J21"/>
    <mergeCell ref="K21:M21"/>
    <mergeCell ref="N21:O21"/>
    <mergeCell ref="B20:C20"/>
    <mergeCell ref="I20:J20"/>
    <mergeCell ref="K20:M20"/>
    <mergeCell ref="N20:O20"/>
    <mergeCell ref="S15:T15"/>
    <mergeCell ref="J16:K16"/>
    <mergeCell ref="M16:N16"/>
    <mergeCell ref="O16:P16"/>
    <mergeCell ref="Q16:R16"/>
    <mergeCell ref="S16:T16"/>
    <mergeCell ref="M15:N15"/>
    <mergeCell ref="O15:P15"/>
    <mergeCell ref="J15:K15"/>
    <mergeCell ref="Q15:R15"/>
    <mergeCell ref="S13:T13"/>
    <mergeCell ref="J14:K14"/>
    <mergeCell ref="M14:N14"/>
    <mergeCell ref="O14:P14"/>
    <mergeCell ref="Q14:R14"/>
    <mergeCell ref="S14:T14"/>
    <mergeCell ref="M13:N13"/>
    <mergeCell ref="O13:P13"/>
    <mergeCell ref="J13:K13"/>
    <mergeCell ref="Q13:R13"/>
    <mergeCell ref="S11:T11"/>
    <mergeCell ref="J12:K12"/>
    <mergeCell ref="M12:N12"/>
    <mergeCell ref="O12:P12"/>
    <mergeCell ref="Q12:R12"/>
    <mergeCell ref="S12:T12"/>
    <mergeCell ref="J11:K11"/>
    <mergeCell ref="M11:N11"/>
    <mergeCell ref="O11:P11"/>
    <mergeCell ref="Q11:R11"/>
    <mergeCell ref="S6:T6"/>
    <mergeCell ref="B8:F8"/>
    <mergeCell ref="K8:R8"/>
    <mergeCell ref="B9:F9"/>
    <mergeCell ref="K9:R9"/>
    <mergeCell ref="S2:T2"/>
    <mergeCell ref="D4:F4"/>
    <mergeCell ref="K4:N4"/>
    <mergeCell ref="S4:T4"/>
  </mergeCells>
  <printOptions/>
  <pageMargins left="0.7874015748031497" right="0.3937007874015748" top="0.3937007874015748" bottom="0.3937007874015748" header="0.5118110236220472" footer="0.5118110236220472"/>
  <pageSetup fitToHeight="1" fitToWidth="1" horizontalDpi="300" verticalDpi="300" orientation="portrait" paperSize="9" scale="67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/>
  <dimension ref="A1:IV33"/>
  <sheetViews>
    <sheetView showGridLines="0" zoomScale="75" zoomScaleNormal="75" workbookViewId="0" topLeftCell="A1">
      <selection activeCell="A11" sqref="A11:IV16"/>
    </sheetView>
  </sheetViews>
  <sheetFormatPr defaultColWidth="11.421875" defaultRowHeight="12.75"/>
  <cols>
    <col min="1" max="1" width="3.7109375" style="33" customWidth="1"/>
    <col min="2" max="2" width="5.57421875" style="33" customWidth="1"/>
    <col min="3" max="3" width="3.7109375" style="33" customWidth="1"/>
    <col min="4" max="5" width="18.7109375" style="33" customWidth="1"/>
    <col min="6" max="6" width="8.140625" style="33" customWidth="1"/>
    <col min="7" max="7" width="6.7109375" style="33" customWidth="1"/>
    <col min="8" max="8" width="1.28515625" style="33" customWidth="1"/>
    <col min="9" max="10" width="3.7109375" style="33" customWidth="1"/>
    <col min="11" max="11" width="1.7109375" style="33" customWidth="1"/>
    <col min="12" max="12" width="3.7109375" style="33" customWidth="1"/>
    <col min="13" max="13" width="2.7109375" style="33" customWidth="1"/>
    <col min="14" max="14" width="16.7109375" style="33" customWidth="1"/>
    <col min="15" max="15" width="2.7109375" style="33" customWidth="1"/>
    <col min="16" max="16" width="18.8515625" style="33" customWidth="1"/>
    <col min="17" max="17" width="2.7109375" style="33" customWidth="1"/>
    <col min="18" max="18" width="6.7109375" style="33" customWidth="1"/>
    <col min="19" max="20" width="3.7109375" style="33" customWidth="1"/>
    <col min="21" max="16384" width="11.421875" style="33" customWidth="1"/>
  </cols>
  <sheetData>
    <row r="1" s="32" customFormat="1" ht="25.5">
      <c r="A1" s="31" t="s">
        <v>43</v>
      </c>
    </row>
    <row r="2" spans="17:20" ht="15.75" thickBot="1">
      <c r="Q2" s="34" t="s">
        <v>44</v>
      </c>
      <c r="R2" s="35" t="s">
        <v>2</v>
      </c>
      <c r="S2" s="96">
        <f>IF(Grunddaten!$F$5="","",Grunddaten!$F$5)</f>
      </c>
      <c r="T2" s="96"/>
    </row>
    <row r="3" spans="17:20" s="36" customFormat="1" ht="8.25">
      <c r="Q3" s="37"/>
      <c r="R3" s="38"/>
      <c r="S3" s="38"/>
      <c r="T3" s="39"/>
    </row>
    <row r="4" spans="1:20" ht="15.75" thickBot="1">
      <c r="A4" s="40"/>
      <c r="B4" s="41" t="s">
        <v>45</v>
      </c>
      <c r="C4" s="40"/>
      <c r="D4" s="97">
        <f>IF(Grunddaten!$C$3="","",Grunddaten!$C$3)</f>
      </c>
      <c r="E4" s="98"/>
      <c r="F4" s="98"/>
      <c r="G4" s="40"/>
      <c r="H4" s="40"/>
      <c r="J4" s="42" t="s">
        <v>46</v>
      </c>
      <c r="K4" s="97"/>
      <c r="L4" s="98"/>
      <c r="M4" s="98"/>
      <c r="N4" s="98"/>
      <c r="O4" s="40"/>
      <c r="Q4" s="34" t="s">
        <v>30</v>
      </c>
      <c r="R4" s="35" t="s">
        <v>2</v>
      </c>
      <c r="S4" s="96">
        <f>IF(Grunddaten!$F$6="","",Grunddaten!$F$6)</f>
      </c>
      <c r="T4" s="96"/>
    </row>
    <row r="5" spans="1:20" s="36" customFormat="1" ht="8.25">
      <c r="A5" s="39"/>
      <c r="B5" s="43"/>
      <c r="C5" s="39"/>
      <c r="D5" s="39"/>
      <c r="E5" s="39"/>
      <c r="F5" s="44"/>
      <c r="G5" s="39"/>
      <c r="H5" s="39"/>
      <c r="K5" s="45"/>
      <c r="L5" s="39"/>
      <c r="M5" s="39"/>
      <c r="N5" s="39"/>
      <c r="O5" s="39"/>
      <c r="Q5" s="37"/>
      <c r="R5" s="38"/>
      <c r="S5" s="38"/>
      <c r="T5" s="39"/>
    </row>
    <row r="6" spans="1:20" ht="15.75" thickBot="1">
      <c r="A6" s="40"/>
      <c r="B6" s="40"/>
      <c r="C6" s="40"/>
      <c r="D6" s="40"/>
      <c r="E6" s="40"/>
      <c r="F6" s="40"/>
      <c r="G6" s="40"/>
      <c r="H6" s="40"/>
      <c r="I6" s="40"/>
      <c r="J6" s="40"/>
      <c r="Q6" s="34" t="s">
        <v>31</v>
      </c>
      <c r="R6" s="35" t="s">
        <v>2</v>
      </c>
      <c r="S6" s="96">
        <f>IF(Grunddaten!$F$7="","",Grunddaten!$F$7)</f>
      </c>
      <c r="T6" s="96"/>
    </row>
    <row r="7" spans="1:10" s="3" customFormat="1" ht="11.25">
      <c r="A7" s="4"/>
      <c r="B7" s="4"/>
      <c r="C7" s="4"/>
      <c r="D7" s="4"/>
      <c r="E7" s="4"/>
      <c r="F7" s="4"/>
      <c r="G7" s="4"/>
      <c r="H7" s="4"/>
      <c r="I7" s="4"/>
      <c r="J7" s="4"/>
    </row>
    <row r="8" spans="2:19" ht="16.5" thickBot="1">
      <c r="B8" s="99">
        <f>Terminübersicht!C11</f>
      </c>
      <c r="C8" s="99"/>
      <c r="D8" s="99"/>
      <c r="E8" s="99"/>
      <c r="F8" s="99"/>
      <c r="K8" s="99">
        <f>Terminübersicht!F11</f>
      </c>
      <c r="L8" s="99"/>
      <c r="M8" s="99"/>
      <c r="N8" s="99"/>
      <c r="O8" s="99"/>
      <c r="P8" s="99"/>
      <c r="Q8" s="99"/>
      <c r="R8" s="99"/>
      <c r="S8" s="40"/>
    </row>
    <row r="9" spans="2:18" ht="12.75">
      <c r="B9" s="100" t="s">
        <v>47</v>
      </c>
      <c r="C9" s="101"/>
      <c r="D9" s="101"/>
      <c r="E9" s="101"/>
      <c r="F9" s="101"/>
      <c r="K9" s="100" t="s">
        <v>48</v>
      </c>
      <c r="L9" s="101"/>
      <c r="M9" s="101"/>
      <c r="N9" s="101"/>
      <c r="O9" s="101"/>
      <c r="P9" s="101"/>
      <c r="Q9" s="101"/>
      <c r="R9" s="101"/>
    </row>
    <row r="10" s="46" customFormat="1" ht="7.5" thickBot="1"/>
    <row r="11" spans="1:20" s="51" customFormat="1" ht="24.75" customHeight="1">
      <c r="A11" s="47" t="s">
        <v>49</v>
      </c>
      <c r="B11" s="48" t="s">
        <v>50</v>
      </c>
      <c r="C11" s="49" t="s">
        <v>51</v>
      </c>
      <c r="D11" s="49" t="s">
        <v>5</v>
      </c>
      <c r="E11" s="49" t="s">
        <v>6</v>
      </c>
      <c r="F11" s="49" t="s">
        <v>28</v>
      </c>
      <c r="G11" s="50" t="s">
        <v>52</v>
      </c>
      <c r="I11" s="47" t="s">
        <v>49</v>
      </c>
      <c r="J11" s="111" t="s">
        <v>50</v>
      </c>
      <c r="K11" s="112"/>
      <c r="L11" s="49" t="s">
        <v>51</v>
      </c>
      <c r="M11" s="102" t="s">
        <v>5</v>
      </c>
      <c r="N11" s="113"/>
      <c r="O11" s="102" t="s">
        <v>6</v>
      </c>
      <c r="P11" s="113"/>
      <c r="Q11" s="102" t="s">
        <v>28</v>
      </c>
      <c r="R11" s="113"/>
      <c r="S11" s="102" t="s">
        <v>52</v>
      </c>
      <c r="T11" s="103"/>
    </row>
    <row r="12" spans="1:20" s="55" customFormat="1" ht="23.25">
      <c r="A12" s="52">
        <v>1</v>
      </c>
      <c r="B12" s="53"/>
      <c r="C12" s="53"/>
      <c r="D12" s="53">
        <f>IF($B$8=Grunddaten!$F$10,Grunddaten!D21,"")</f>
        <v>0</v>
      </c>
      <c r="E12" s="53">
        <f>IF($B$8=Grunddaten!$F$10,Grunddaten!F21,"")</f>
        <v>0</v>
      </c>
      <c r="F12" s="54"/>
      <c r="G12" s="88">
        <f>IF(F12="","",RANK(F12,$F$12:$F$16))</f>
      </c>
      <c r="I12" s="52">
        <v>1</v>
      </c>
      <c r="J12" s="104"/>
      <c r="K12" s="104"/>
      <c r="L12" s="53"/>
      <c r="M12" s="105">
        <f>IF($K$8=Grunddaten!$F$10,Grunddaten!D21,"")</f>
        <v>0</v>
      </c>
      <c r="N12" s="106"/>
      <c r="O12" s="105">
        <f>IF($K$8=Grunddaten!$F$10,Grunddaten!F21,"")</f>
        <v>0</v>
      </c>
      <c r="P12" s="106"/>
      <c r="Q12" s="107"/>
      <c r="R12" s="108"/>
      <c r="S12" s="109">
        <f>IF(Q12="","",RANK(Q12,$Q$12:$Q$16))</f>
      </c>
      <c r="T12" s="110"/>
    </row>
    <row r="13" spans="1:20" s="55" customFormat="1" ht="23.25">
      <c r="A13" s="52">
        <v>2</v>
      </c>
      <c r="B13" s="53"/>
      <c r="C13" s="53"/>
      <c r="D13" s="53">
        <f>IF($B$8=Grunddaten!$F$10,Grunddaten!D22,"")</f>
        <v>0</v>
      </c>
      <c r="E13" s="53">
        <f>IF($B$8=Grunddaten!$F$10,Grunddaten!F22,"")</f>
        <v>0</v>
      </c>
      <c r="F13" s="54"/>
      <c r="G13" s="88">
        <f>IF(F13="","",IF(F13=F12,G12+1,RANK(F13,$F$12:$F$16)))</f>
      </c>
      <c r="I13" s="52">
        <v>2</v>
      </c>
      <c r="J13" s="104"/>
      <c r="K13" s="104"/>
      <c r="L13" s="53"/>
      <c r="M13" s="105">
        <f>IF($K$8=Grunddaten!$F$10,Grunddaten!D22,"")</f>
        <v>0</v>
      </c>
      <c r="N13" s="106"/>
      <c r="O13" s="105">
        <f>IF($K$8=Grunddaten!$F$10,Grunddaten!F22,"")</f>
        <v>0</v>
      </c>
      <c r="P13" s="106"/>
      <c r="Q13" s="107"/>
      <c r="R13" s="108"/>
      <c r="S13" s="109">
        <f>IF(Q13="","",IF(Q13=Q12,S12+1,RANK(Q13,$Q$12:$Q$16)))</f>
      </c>
      <c r="T13" s="110"/>
    </row>
    <row r="14" spans="1:20" s="55" customFormat="1" ht="23.25">
      <c r="A14" s="52">
        <v>3</v>
      </c>
      <c r="B14" s="53"/>
      <c r="C14" s="53"/>
      <c r="D14" s="53">
        <f>IF($B$8=Grunddaten!$F$10,Grunddaten!D23,"")</f>
        <v>0</v>
      </c>
      <c r="E14" s="53">
        <f>IF($B$8=Grunddaten!$F$10,Grunddaten!F23,"")</f>
        <v>0</v>
      </c>
      <c r="F14" s="54"/>
      <c r="G14" s="88">
        <f>IF(F14="","",IF(F14=F13,G13+1,IF(F14=F12,G12+1,RANK(F14,$F$12:$F$16))))</f>
      </c>
      <c r="I14" s="52">
        <v>3</v>
      </c>
      <c r="J14" s="104"/>
      <c r="K14" s="104"/>
      <c r="L14" s="53"/>
      <c r="M14" s="105">
        <f>IF($K$8=Grunddaten!$F$10,Grunddaten!D23,"")</f>
        <v>0</v>
      </c>
      <c r="N14" s="106"/>
      <c r="O14" s="105">
        <f>IF($K$8=Grunddaten!$F$10,Grunddaten!F23,"")</f>
        <v>0</v>
      </c>
      <c r="P14" s="106"/>
      <c r="Q14" s="107"/>
      <c r="R14" s="108"/>
      <c r="S14" s="109">
        <f>IF(Q14="","",IF(Q14=Q13,S13+1,IF(Q14=Q12,S12+1,RANK(Q14,$Q$12:$Q$16))))</f>
      </c>
      <c r="T14" s="110"/>
    </row>
    <row r="15" spans="1:20" s="55" customFormat="1" ht="23.25">
      <c r="A15" s="52">
        <v>4</v>
      </c>
      <c r="B15" s="53"/>
      <c r="C15" s="53"/>
      <c r="D15" s="53">
        <f>IF($B$8=Grunddaten!$F$10,Grunddaten!D24,"")</f>
        <v>0</v>
      </c>
      <c r="E15" s="53">
        <f>IF($B$8=Grunddaten!$F$10,Grunddaten!F24,"")</f>
        <v>0</v>
      </c>
      <c r="F15" s="54"/>
      <c r="G15" s="88">
        <f>IF(F15="","",IF(F15=F14,G14+1,IF(F15=F13,G13+1,IF(F15=F12,G12+1,RANK(F15,$F$12:$F$16)))))</f>
      </c>
      <c r="I15" s="52">
        <v>4</v>
      </c>
      <c r="J15" s="104"/>
      <c r="K15" s="104"/>
      <c r="L15" s="53"/>
      <c r="M15" s="105">
        <f>IF($K$8=Grunddaten!$F$10,Grunddaten!D24,"")</f>
        <v>0</v>
      </c>
      <c r="N15" s="106"/>
      <c r="O15" s="105">
        <f>IF($K$8=Grunddaten!$F$10,Grunddaten!F24,"")</f>
        <v>0</v>
      </c>
      <c r="P15" s="106"/>
      <c r="Q15" s="107"/>
      <c r="R15" s="108"/>
      <c r="S15" s="109">
        <f>IF(Q15="","",IF(Q15=Q14,S14+1,IF(Q15=Q13,S13+1,IF(Q15=Q12,S12+1,RANK(Q15,$Q$12:$Q$16)))))</f>
      </c>
      <c r="T15" s="110"/>
    </row>
    <row r="16" spans="1:20" s="55" customFormat="1" ht="24" thickBot="1">
      <c r="A16" s="56">
        <v>5</v>
      </c>
      <c r="B16" s="57"/>
      <c r="C16" s="57"/>
      <c r="D16" s="57">
        <f>IF($B$8=Grunddaten!$F$10,Grunddaten!D25,"")</f>
        <v>0</v>
      </c>
      <c r="E16" s="57">
        <f>IF($B$8=Grunddaten!$F$10,Grunddaten!F25,"")</f>
        <v>0</v>
      </c>
      <c r="F16" s="58"/>
      <c r="G16" s="89">
        <f>IF(F16="","",IF(F16=F15,G15+1,IF(F16=F14,G14+1,IF(F16=F13,G13+1,IF(F16=F12,G12+1,RANK(F16,$F$12:$F$16))))))</f>
      </c>
      <c r="I16" s="56">
        <v>5</v>
      </c>
      <c r="J16" s="114"/>
      <c r="K16" s="114"/>
      <c r="L16" s="57"/>
      <c r="M16" s="115">
        <f>IF($K$8=Grunddaten!$F$10,Grunddaten!D25,"")</f>
        <v>0</v>
      </c>
      <c r="N16" s="116"/>
      <c r="O16" s="115">
        <f>IF($K$8=Grunddaten!$F$10,Grunddaten!F25,"")</f>
        <v>0</v>
      </c>
      <c r="P16" s="116"/>
      <c r="Q16" s="117"/>
      <c r="R16" s="118"/>
      <c r="S16" s="119">
        <f>IF(Q16="","",IF(Q16=Q15,S15+1,IF(Q16=Q14,S14+1,IF(Q16=Q13,S13+1,IF(Q16=Q12,S12+1,RANK(Q16,$Q$12:$Q$16))))))</f>
      </c>
      <c r="T16" s="120"/>
    </row>
    <row r="17" ht="12.75">
      <c r="B17" s="8" t="s">
        <v>53</v>
      </c>
    </row>
    <row r="18" s="46" customFormat="1" ht="7.5" thickBot="1"/>
    <row r="19" spans="1:20" s="3" customFormat="1" ht="11.25">
      <c r="A19" s="59"/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1"/>
    </row>
    <row r="20" spans="1:256" s="67" customFormat="1" ht="12.75">
      <c r="A20" s="62"/>
      <c r="B20" s="121" t="s">
        <v>52</v>
      </c>
      <c r="C20" s="121"/>
      <c r="D20" s="63" t="s">
        <v>5</v>
      </c>
      <c r="E20" s="63" t="s">
        <v>6</v>
      </c>
      <c r="F20" s="63" t="s">
        <v>28</v>
      </c>
      <c r="G20" s="63" t="s">
        <v>54</v>
      </c>
      <c r="H20" s="64"/>
      <c r="I20" s="122" t="s">
        <v>54</v>
      </c>
      <c r="J20" s="122"/>
      <c r="K20" s="122" t="s">
        <v>28</v>
      </c>
      <c r="L20" s="123"/>
      <c r="M20" s="123"/>
      <c r="N20" s="122" t="s">
        <v>5</v>
      </c>
      <c r="O20" s="122"/>
      <c r="P20" s="122" t="s">
        <v>6</v>
      </c>
      <c r="Q20" s="122"/>
      <c r="R20" s="122" t="s">
        <v>52</v>
      </c>
      <c r="S20" s="122"/>
      <c r="T20" s="65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  <c r="DE20" s="66"/>
      <c r="DF20" s="66"/>
      <c r="DG20" s="66"/>
      <c r="DH20" s="66"/>
      <c r="DI20" s="66"/>
      <c r="DJ20" s="66"/>
      <c r="DK20" s="66"/>
      <c r="DL20" s="66"/>
      <c r="DM20" s="66"/>
      <c r="DN20" s="66"/>
      <c r="DO20" s="66"/>
      <c r="DP20" s="66"/>
      <c r="DQ20" s="66"/>
      <c r="DR20" s="66"/>
      <c r="DS20" s="66"/>
      <c r="DT20" s="66"/>
      <c r="DU20" s="66"/>
      <c r="DV20" s="66"/>
      <c r="DW20" s="66"/>
      <c r="DX20" s="66"/>
      <c r="DY20" s="66"/>
      <c r="DZ20" s="66"/>
      <c r="EA20" s="66"/>
      <c r="EB20" s="66"/>
      <c r="EC20" s="66"/>
      <c r="ED20" s="66"/>
      <c r="EE20" s="66"/>
      <c r="EF20" s="66"/>
      <c r="EG20" s="66"/>
      <c r="EH20" s="66"/>
      <c r="EI20" s="66"/>
      <c r="EJ20" s="66"/>
      <c r="EK20" s="66"/>
      <c r="EL20" s="66"/>
      <c r="EM20" s="66"/>
      <c r="EN20" s="66"/>
      <c r="EO20" s="66"/>
      <c r="EP20" s="66"/>
      <c r="EQ20" s="66"/>
      <c r="ER20" s="66"/>
      <c r="ES20" s="66"/>
      <c r="ET20" s="66"/>
      <c r="EU20" s="66"/>
      <c r="EV20" s="66"/>
      <c r="EW20" s="66"/>
      <c r="EX20" s="66"/>
      <c r="EY20" s="66"/>
      <c r="EZ20" s="66"/>
      <c r="FA20" s="66"/>
      <c r="FB20" s="66"/>
      <c r="FC20" s="66"/>
      <c r="FD20" s="66"/>
      <c r="FE20" s="66"/>
      <c r="FF20" s="66"/>
      <c r="FG20" s="66"/>
      <c r="FH20" s="66"/>
      <c r="FI20" s="66"/>
      <c r="FJ20" s="66"/>
      <c r="FK20" s="66"/>
      <c r="FL20" s="66"/>
      <c r="FM20" s="66"/>
      <c r="FN20" s="66"/>
      <c r="FO20" s="66"/>
      <c r="FP20" s="66"/>
      <c r="FQ20" s="66"/>
      <c r="FR20" s="66"/>
      <c r="FS20" s="66"/>
      <c r="FT20" s="66"/>
      <c r="FU20" s="66"/>
      <c r="FV20" s="66"/>
      <c r="FW20" s="66"/>
      <c r="FX20" s="66"/>
      <c r="FY20" s="66"/>
      <c r="FZ20" s="66"/>
      <c r="GA20" s="66"/>
      <c r="GB20" s="66"/>
      <c r="GC20" s="66"/>
      <c r="GD20" s="66"/>
      <c r="GE20" s="66"/>
      <c r="GF20" s="66"/>
      <c r="GG20" s="66"/>
      <c r="GH20" s="66"/>
      <c r="GI20" s="66"/>
      <c r="GJ20" s="66"/>
      <c r="GK20" s="66"/>
      <c r="GL20" s="66"/>
      <c r="GM20" s="66"/>
      <c r="GN20" s="66"/>
      <c r="GO20" s="66"/>
      <c r="GP20" s="66"/>
      <c r="GQ20" s="66"/>
      <c r="GR20" s="66"/>
      <c r="GS20" s="66"/>
      <c r="GT20" s="66"/>
      <c r="GU20" s="66"/>
      <c r="GV20" s="66"/>
      <c r="GW20" s="66"/>
      <c r="GX20" s="66"/>
      <c r="GY20" s="66"/>
      <c r="GZ20" s="66"/>
      <c r="HA20" s="66"/>
      <c r="HB20" s="66"/>
      <c r="HC20" s="66"/>
      <c r="HD20" s="66"/>
      <c r="HE20" s="66"/>
      <c r="HF20" s="66"/>
      <c r="HG20" s="66"/>
      <c r="HH20" s="66"/>
      <c r="HI20" s="66"/>
      <c r="HJ20" s="66"/>
      <c r="HK20" s="66"/>
      <c r="HL20" s="66"/>
      <c r="HM20" s="66"/>
      <c r="HN20" s="66"/>
      <c r="HO20" s="66"/>
      <c r="HP20" s="66"/>
      <c r="HQ20" s="66"/>
      <c r="HR20" s="66"/>
      <c r="HS20" s="66"/>
      <c r="HT20" s="66"/>
      <c r="HU20" s="66"/>
      <c r="HV20" s="66"/>
      <c r="HW20" s="66"/>
      <c r="HX20" s="66"/>
      <c r="HY20" s="66"/>
      <c r="HZ20" s="66"/>
      <c r="IA20" s="66"/>
      <c r="IB20" s="66"/>
      <c r="IC20" s="66"/>
      <c r="ID20" s="66"/>
      <c r="IE20" s="66"/>
      <c r="IF20" s="66"/>
      <c r="IG20" s="66"/>
      <c r="IH20" s="66"/>
      <c r="II20" s="66"/>
      <c r="IJ20" s="66"/>
      <c r="IK20" s="66"/>
      <c r="IL20" s="66"/>
      <c r="IM20" s="66"/>
      <c r="IN20" s="66"/>
      <c r="IO20" s="66"/>
      <c r="IP20" s="66"/>
      <c r="IQ20" s="66"/>
      <c r="IR20" s="66"/>
      <c r="IS20" s="66"/>
      <c r="IT20" s="66"/>
      <c r="IU20" s="66"/>
      <c r="IV20" s="66"/>
    </row>
    <row r="21" spans="1:256" s="55" customFormat="1" ht="23.25">
      <c r="A21" s="68"/>
      <c r="B21" s="126">
        <v>1</v>
      </c>
      <c r="C21" s="127"/>
      <c r="D21" s="53">
        <f>IF($G$15=$B21,$D$15,IF($G$12=$B21,$D$12,IF($G$13=$B21,$D$13,IF($G$14=$B21,$D$14,IF($G$16=$B21,$D$16,"")))))</f>
      </c>
      <c r="E21" s="53">
        <f>IF($G$15=$B21,$E$15,IF($G$12=$B21,$E$12,IF($G$13=$B21,$E$13,IF($G$14=$B21,$E$14,IF($G$16=$B21,$E$16,"")))))</f>
      </c>
      <c r="F21" s="69">
        <f>IF($G$15=$B21,$F$15,IF($G$12=$B21,$F$12,IF($G$13=$B21,$F$13,IF($G$14=$B21,$F$14,IF($G$16=$B21,$F$16,"")))))</f>
      </c>
      <c r="G21" s="53">
        <f>IF(AND(D21="",N21=""),"",IF(IF(F21="",0,F21)&gt;IF(K21="",0,K21),2,IF(IF(F21="",0,F21)=IF(K21="",0,K21),1,0)))</f>
      </c>
      <c r="H21" s="70" t="s">
        <v>55</v>
      </c>
      <c r="I21" s="124">
        <f>IF(AND(D21="",N21=""),"",IF(IF(K21="",0,K21)&gt;IF(F21="",0,F21),2,IF(IF(K21="",0,K21)=IF(F21="",0,F21),1,0)))</f>
      </c>
      <c r="J21" s="124">
        <f>IF(I21&gt;N21,2,IF(I21=N21,1,0))</f>
        <v>1</v>
      </c>
      <c r="K21" s="128">
        <f>IF($S$15=$B21,$Q$15,IF($S$12=$B21,$Q$12,IF($S$13=$B21,$Q$13,IF($S$14=$B21,$Q$14,IF($S$16=$B21,$Q$16,"")))))</f>
      </c>
      <c r="L21" s="129">
        <f aca="true" t="shared" si="0" ref="L21:M23">IF($G$15=$B21,$F$15,IF($G$12=$B21,$F$12,IF($G$13=$B21,$F$13,IF($G$14=$B21,$F$14,IF($G$16=$B21,$F$16,"")))))</f>
      </c>
      <c r="M21" s="130">
        <f t="shared" si="0"/>
      </c>
      <c r="N21" s="124">
        <f>IF($S$15=$B21,$M$15,IF($S$12=$B21,$M$12,IF($S$13=$B21,$M$13,IF($S$14=$B21,$M$14,IF($S$16=$B21,$M$16,"")))))</f>
      </c>
      <c r="O21" s="124">
        <f aca="true" t="shared" si="1" ref="O21:Q23">IF($G$15=$B21,$D$15,IF($G$12=$B21,$D$12,IF($G$13=$B21,$D$13,IF($G$14=$B21,$D$14,IF($G$16=$B21,$D$16,"")))))</f>
      </c>
      <c r="P21" s="124">
        <f>IF($S$15=$B21,$O$15,IF($S$12=$B21,$O$12,IF($S$13=$B21,$O$13,IF($S$14=$B21,$O$14,IF($S$16=$B21,$O$16,"")))))</f>
      </c>
      <c r="Q21" s="124">
        <f t="shared" si="1"/>
      </c>
      <c r="R21" s="125">
        <v>1</v>
      </c>
      <c r="S21" s="125"/>
      <c r="T21" s="71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2"/>
      <c r="CC21" s="72"/>
      <c r="CD21" s="72"/>
      <c r="CE21" s="72"/>
      <c r="CF21" s="72"/>
      <c r="CG21" s="72"/>
      <c r="CH21" s="72"/>
      <c r="CI21" s="72"/>
      <c r="CJ21" s="72"/>
      <c r="CK21" s="72"/>
      <c r="CL21" s="72"/>
      <c r="CM21" s="72"/>
      <c r="CN21" s="72"/>
      <c r="CO21" s="72"/>
      <c r="CP21" s="72"/>
      <c r="CQ21" s="72"/>
      <c r="CR21" s="72"/>
      <c r="CS21" s="72"/>
      <c r="CT21" s="72"/>
      <c r="CU21" s="72"/>
      <c r="CV21" s="72"/>
      <c r="CW21" s="72"/>
      <c r="CX21" s="72"/>
      <c r="CY21" s="72"/>
      <c r="CZ21" s="72"/>
      <c r="DA21" s="72"/>
      <c r="DB21" s="72"/>
      <c r="DC21" s="72"/>
      <c r="DD21" s="72"/>
      <c r="DE21" s="72"/>
      <c r="DF21" s="72"/>
      <c r="DG21" s="72"/>
      <c r="DH21" s="72"/>
      <c r="DI21" s="72"/>
      <c r="DJ21" s="72"/>
      <c r="DK21" s="72"/>
      <c r="DL21" s="72"/>
      <c r="DM21" s="72"/>
      <c r="DN21" s="72"/>
      <c r="DO21" s="72"/>
      <c r="DP21" s="72"/>
      <c r="DQ21" s="72"/>
      <c r="DR21" s="72"/>
      <c r="DS21" s="72"/>
      <c r="DT21" s="72"/>
      <c r="DU21" s="72"/>
      <c r="DV21" s="72"/>
      <c r="DW21" s="72"/>
      <c r="DX21" s="72"/>
      <c r="DY21" s="72"/>
      <c r="DZ21" s="72"/>
      <c r="EA21" s="72"/>
      <c r="EB21" s="72"/>
      <c r="EC21" s="72"/>
      <c r="ED21" s="72"/>
      <c r="EE21" s="72"/>
      <c r="EF21" s="72"/>
      <c r="EG21" s="72"/>
      <c r="EH21" s="72"/>
      <c r="EI21" s="72"/>
      <c r="EJ21" s="72"/>
      <c r="EK21" s="72"/>
      <c r="EL21" s="72"/>
      <c r="EM21" s="72"/>
      <c r="EN21" s="72"/>
      <c r="EO21" s="72"/>
      <c r="EP21" s="72"/>
      <c r="EQ21" s="72"/>
      <c r="ER21" s="72"/>
      <c r="ES21" s="72"/>
      <c r="ET21" s="72"/>
      <c r="EU21" s="72"/>
      <c r="EV21" s="72"/>
      <c r="EW21" s="72"/>
      <c r="EX21" s="72"/>
      <c r="EY21" s="72"/>
      <c r="EZ21" s="72"/>
      <c r="FA21" s="72"/>
      <c r="FB21" s="72"/>
      <c r="FC21" s="72"/>
      <c r="FD21" s="72"/>
      <c r="FE21" s="72"/>
      <c r="FF21" s="72"/>
      <c r="FG21" s="72"/>
      <c r="FH21" s="72"/>
      <c r="FI21" s="72"/>
      <c r="FJ21" s="72"/>
      <c r="FK21" s="72"/>
      <c r="FL21" s="72"/>
      <c r="FM21" s="72"/>
      <c r="FN21" s="72"/>
      <c r="FO21" s="72"/>
      <c r="FP21" s="72"/>
      <c r="FQ21" s="72"/>
      <c r="FR21" s="72"/>
      <c r="FS21" s="72"/>
      <c r="FT21" s="72"/>
      <c r="FU21" s="72"/>
      <c r="FV21" s="72"/>
      <c r="FW21" s="72"/>
      <c r="FX21" s="72"/>
      <c r="FY21" s="72"/>
      <c r="FZ21" s="72"/>
      <c r="GA21" s="72"/>
      <c r="GB21" s="72"/>
      <c r="GC21" s="72"/>
      <c r="GD21" s="72"/>
      <c r="GE21" s="72"/>
      <c r="GF21" s="72"/>
      <c r="GG21" s="72"/>
      <c r="GH21" s="72"/>
      <c r="GI21" s="72"/>
      <c r="GJ21" s="72"/>
      <c r="GK21" s="72"/>
      <c r="GL21" s="72"/>
      <c r="GM21" s="72"/>
      <c r="GN21" s="72"/>
      <c r="GO21" s="72"/>
      <c r="GP21" s="72"/>
      <c r="GQ21" s="72"/>
      <c r="GR21" s="72"/>
      <c r="GS21" s="72"/>
      <c r="GT21" s="72"/>
      <c r="GU21" s="72"/>
      <c r="GV21" s="72"/>
      <c r="GW21" s="72"/>
      <c r="GX21" s="72"/>
      <c r="GY21" s="72"/>
      <c r="GZ21" s="72"/>
      <c r="HA21" s="72"/>
      <c r="HB21" s="72"/>
      <c r="HC21" s="72"/>
      <c r="HD21" s="72"/>
      <c r="HE21" s="72"/>
      <c r="HF21" s="72"/>
      <c r="HG21" s="72"/>
      <c r="HH21" s="72"/>
      <c r="HI21" s="72"/>
      <c r="HJ21" s="72"/>
      <c r="HK21" s="72"/>
      <c r="HL21" s="72"/>
      <c r="HM21" s="72"/>
      <c r="HN21" s="72"/>
      <c r="HO21" s="72"/>
      <c r="HP21" s="72"/>
      <c r="HQ21" s="72"/>
      <c r="HR21" s="72"/>
      <c r="HS21" s="72"/>
      <c r="HT21" s="72"/>
      <c r="HU21" s="72"/>
      <c r="HV21" s="72"/>
      <c r="HW21" s="72"/>
      <c r="HX21" s="72"/>
      <c r="HY21" s="72"/>
      <c r="HZ21" s="72"/>
      <c r="IA21" s="72"/>
      <c r="IB21" s="72"/>
      <c r="IC21" s="72"/>
      <c r="ID21" s="72"/>
      <c r="IE21" s="72"/>
      <c r="IF21" s="72"/>
      <c r="IG21" s="72"/>
      <c r="IH21" s="72"/>
      <c r="II21" s="72"/>
      <c r="IJ21" s="72"/>
      <c r="IK21" s="72"/>
      <c r="IL21" s="72"/>
      <c r="IM21" s="72"/>
      <c r="IN21" s="72"/>
      <c r="IO21" s="72"/>
      <c r="IP21" s="72"/>
      <c r="IQ21" s="72"/>
      <c r="IR21" s="72"/>
      <c r="IS21" s="72"/>
      <c r="IT21" s="72"/>
      <c r="IU21" s="72"/>
      <c r="IV21" s="72"/>
    </row>
    <row r="22" spans="1:256" s="55" customFormat="1" ht="23.25">
      <c r="A22" s="68"/>
      <c r="B22" s="131">
        <v>2</v>
      </c>
      <c r="C22" s="131"/>
      <c r="D22" s="53">
        <f>IF($G$15=$B22,$D$15,IF($G$12=$B22,$D$12,IF($G$13=$B22,$D$13,IF($G$14=$B22,$D$14,IF($G$16=$B22,$D$16,"")))))</f>
      </c>
      <c r="E22" s="53">
        <f>IF($G$15=$B22,$E$15,IF($G$12=$B22,$E$12,IF($G$13=$B22,$E$13,IF($G$14=$B22,$E$14,IF($G$16=$B22,$E$16,"")))))</f>
      </c>
      <c r="F22" s="53">
        <f>IF($G$15=$B22,$F$15,IF($G$12=$B22,$F$12,IF($G$13=$B22,$F$13,IF($G$14=$B22,$F$14,IF($G$16=$B22,$F$16,"")))))</f>
      </c>
      <c r="G22" s="53">
        <f>IF(AND(D22="",N22=""),"",IF(IF(F22="",0,F22)&gt;IF(K22="",0,K22),2,IF(IF(F22="",0,F22)=IF(K22="",0,K22),1,0)))</f>
      </c>
      <c r="H22" s="70" t="s">
        <v>55</v>
      </c>
      <c r="I22" s="124">
        <f>IF(AND(D22="",N22=""),"",IF(IF(K22="",0,K22)&gt;IF(F22="",0,F22),2,IF(IF(K22="",0,K22)=IF(F22="",0,F22),1,0)))</f>
      </c>
      <c r="J22" s="124">
        <f>IF(I22&gt;N22,2,IF(I22=N22,1,0))</f>
        <v>1</v>
      </c>
      <c r="K22" s="132">
        <f>IF($S$15=$B22,$Q$15,IF($S$12=$B22,$Q$12,IF($S$13=$B22,$Q$13,IF($S$14=$B22,$Q$14,IF($S$16=$B22,$Q$16,"")))))</f>
      </c>
      <c r="L22" s="133">
        <f t="shared" si="0"/>
      </c>
      <c r="M22" s="134">
        <f t="shared" si="0"/>
      </c>
      <c r="N22" s="124">
        <f>IF($S$15=$B22,$M$15,IF($S$12=$B22,$M$12,IF($S$13=$B22,$M$13,IF($S$14=$B22,$M$14,IF($S$16=$B22,$M$16,"")))))</f>
      </c>
      <c r="O22" s="124">
        <f t="shared" si="1"/>
      </c>
      <c r="P22" s="124">
        <f>IF($S$15=$B22,$O$15,IF($S$12=$B22,$O$12,IF($S$13=$B22,$O$13,IF($S$14=$B22,$O$14,IF($S$16=$B22,$O$16,"")))))</f>
      </c>
      <c r="Q22" s="124">
        <f t="shared" si="1"/>
      </c>
      <c r="R22" s="125">
        <v>2</v>
      </c>
      <c r="S22" s="125"/>
      <c r="T22" s="71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72"/>
      <c r="BM22" s="72"/>
      <c r="BN22" s="72"/>
      <c r="BO22" s="72"/>
      <c r="BP22" s="72"/>
      <c r="BQ22" s="72"/>
      <c r="BR22" s="72"/>
      <c r="BS22" s="72"/>
      <c r="BT22" s="72"/>
      <c r="BU22" s="72"/>
      <c r="BV22" s="72"/>
      <c r="BW22" s="72"/>
      <c r="BX22" s="72"/>
      <c r="BY22" s="72"/>
      <c r="BZ22" s="72"/>
      <c r="CA22" s="72"/>
      <c r="CB22" s="72"/>
      <c r="CC22" s="72"/>
      <c r="CD22" s="72"/>
      <c r="CE22" s="72"/>
      <c r="CF22" s="72"/>
      <c r="CG22" s="72"/>
      <c r="CH22" s="72"/>
      <c r="CI22" s="72"/>
      <c r="CJ22" s="72"/>
      <c r="CK22" s="72"/>
      <c r="CL22" s="72"/>
      <c r="CM22" s="72"/>
      <c r="CN22" s="72"/>
      <c r="CO22" s="72"/>
      <c r="CP22" s="72"/>
      <c r="CQ22" s="72"/>
      <c r="CR22" s="72"/>
      <c r="CS22" s="72"/>
      <c r="CT22" s="72"/>
      <c r="CU22" s="72"/>
      <c r="CV22" s="72"/>
      <c r="CW22" s="72"/>
      <c r="CX22" s="72"/>
      <c r="CY22" s="72"/>
      <c r="CZ22" s="72"/>
      <c r="DA22" s="72"/>
      <c r="DB22" s="72"/>
      <c r="DC22" s="72"/>
      <c r="DD22" s="72"/>
      <c r="DE22" s="72"/>
      <c r="DF22" s="72"/>
      <c r="DG22" s="72"/>
      <c r="DH22" s="72"/>
      <c r="DI22" s="72"/>
      <c r="DJ22" s="72"/>
      <c r="DK22" s="72"/>
      <c r="DL22" s="72"/>
      <c r="DM22" s="72"/>
      <c r="DN22" s="72"/>
      <c r="DO22" s="72"/>
      <c r="DP22" s="72"/>
      <c r="DQ22" s="72"/>
      <c r="DR22" s="72"/>
      <c r="DS22" s="72"/>
      <c r="DT22" s="72"/>
      <c r="DU22" s="72"/>
      <c r="DV22" s="72"/>
      <c r="DW22" s="72"/>
      <c r="DX22" s="72"/>
      <c r="DY22" s="72"/>
      <c r="DZ22" s="72"/>
      <c r="EA22" s="72"/>
      <c r="EB22" s="72"/>
      <c r="EC22" s="72"/>
      <c r="ED22" s="72"/>
      <c r="EE22" s="72"/>
      <c r="EF22" s="72"/>
      <c r="EG22" s="72"/>
      <c r="EH22" s="72"/>
      <c r="EI22" s="72"/>
      <c r="EJ22" s="72"/>
      <c r="EK22" s="72"/>
      <c r="EL22" s="72"/>
      <c r="EM22" s="72"/>
      <c r="EN22" s="72"/>
      <c r="EO22" s="72"/>
      <c r="EP22" s="72"/>
      <c r="EQ22" s="72"/>
      <c r="ER22" s="72"/>
      <c r="ES22" s="72"/>
      <c r="ET22" s="72"/>
      <c r="EU22" s="72"/>
      <c r="EV22" s="72"/>
      <c r="EW22" s="72"/>
      <c r="EX22" s="72"/>
      <c r="EY22" s="72"/>
      <c r="EZ22" s="72"/>
      <c r="FA22" s="72"/>
      <c r="FB22" s="72"/>
      <c r="FC22" s="72"/>
      <c r="FD22" s="72"/>
      <c r="FE22" s="72"/>
      <c r="FF22" s="72"/>
      <c r="FG22" s="72"/>
      <c r="FH22" s="72"/>
      <c r="FI22" s="72"/>
      <c r="FJ22" s="72"/>
      <c r="FK22" s="72"/>
      <c r="FL22" s="72"/>
      <c r="FM22" s="72"/>
      <c r="FN22" s="72"/>
      <c r="FO22" s="72"/>
      <c r="FP22" s="72"/>
      <c r="FQ22" s="72"/>
      <c r="FR22" s="72"/>
      <c r="FS22" s="72"/>
      <c r="FT22" s="72"/>
      <c r="FU22" s="72"/>
      <c r="FV22" s="72"/>
      <c r="FW22" s="72"/>
      <c r="FX22" s="72"/>
      <c r="FY22" s="72"/>
      <c r="FZ22" s="72"/>
      <c r="GA22" s="72"/>
      <c r="GB22" s="72"/>
      <c r="GC22" s="72"/>
      <c r="GD22" s="72"/>
      <c r="GE22" s="72"/>
      <c r="GF22" s="72"/>
      <c r="GG22" s="72"/>
      <c r="GH22" s="72"/>
      <c r="GI22" s="72"/>
      <c r="GJ22" s="72"/>
      <c r="GK22" s="72"/>
      <c r="GL22" s="72"/>
      <c r="GM22" s="72"/>
      <c r="GN22" s="72"/>
      <c r="GO22" s="72"/>
      <c r="GP22" s="72"/>
      <c r="GQ22" s="72"/>
      <c r="GR22" s="72"/>
      <c r="GS22" s="72"/>
      <c r="GT22" s="72"/>
      <c r="GU22" s="72"/>
      <c r="GV22" s="72"/>
      <c r="GW22" s="72"/>
      <c r="GX22" s="72"/>
      <c r="GY22" s="72"/>
      <c r="GZ22" s="72"/>
      <c r="HA22" s="72"/>
      <c r="HB22" s="72"/>
      <c r="HC22" s="72"/>
      <c r="HD22" s="72"/>
      <c r="HE22" s="72"/>
      <c r="HF22" s="72"/>
      <c r="HG22" s="72"/>
      <c r="HH22" s="72"/>
      <c r="HI22" s="72"/>
      <c r="HJ22" s="72"/>
      <c r="HK22" s="72"/>
      <c r="HL22" s="72"/>
      <c r="HM22" s="72"/>
      <c r="HN22" s="72"/>
      <c r="HO22" s="72"/>
      <c r="HP22" s="72"/>
      <c r="HQ22" s="72"/>
      <c r="HR22" s="72"/>
      <c r="HS22" s="72"/>
      <c r="HT22" s="72"/>
      <c r="HU22" s="72"/>
      <c r="HV22" s="72"/>
      <c r="HW22" s="72"/>
      <c r="HX22" s="72"/>
      <c r="HY22" s="72"/>
      <c r="HZ22" s="72"/>
      <c r="IA22" s="72"/>
      <c r="IB22" s="72"/>
      <c r="IC22" s="72"/>
      <c r="ID22" s="72"/>
      <c r="IE22" s="72"/>
      <c r="IF22" s="72"/>
      <c r="IG22" s="72"/>
      <c r="IH22" s="72"/>
      <c r="II22" s="72"/>
      <c r="IJ22" s="72"/>
      <c r="IK22" s="72"/>
      <c r="IL22" s="72"/>
      <c r="IM22" s="72"/>
      <c r="IN22" s="72"/>
      <c r="IO22" s="72"/>
      <c r="IP22" s="72"/>
      <c r="IQ22" s="72"/>
      <c r="IR22" s="72"/>
      <c r="IS22" s="72"/>
      <c r="IT22" s="72"/>
      <c r="IU22" s="72"/>
      <c r="IV22" s="72"/>
    </row>
    <row r="23" spans="1:256" s="55" customFormat="1" ht="24" thickBot="1">
      <c r="A23" s="68"/>
      <c r="B23" s="131">
        <v>3</v>
      </c>
      <c r="C23" s="131"/>
      <c r="D23" s="53">
        <f>IF($G$15=$B23,$D$15,IF($G$12=$B23,$D$12,IF($G$13=$B23,$D$13,IF($G$14=$B23,$D$14,IF($G$16=$B23,$D$16,"")))))</f>
      </c>
      <c r="E23" s="53">
        <f>IF($G$15=$B23,$E$15,IF($G$12=$B23,$E$12,IF($G$13=$B23,$E$13,IF($G$14=$B23,$E$14,IF($G$16=$B23,$E$16,"")))))</f>
      </c>
      <c r="F23" s="53">
        <f>IF($G$15=$B23,$F$15,IF($G$12=$B23,$F$12,IF($G$13=$B23,$F$13,IF($G$14=$B23,$F$14,IF($G$16=$B23,$F$16,"")))))</f>
      </c>
      <c r="G23" s="53">
        <f>IF(AND(D23="",N23=""),"",IF(IF(F23="",0,F23)&gt;IF(K23="",0,K23),2,IF(IF(F23="",0,F23)=IF(K23="",0,K23),1,0)))</f>
      </c>
      <c r="H23" s="70" t="s">
        <v>55</v>
      </c>
      <c r="I23" s="124">
        <f>IF(AND(D23="",N23=""),"",IF(IF(K23="",0,K23)&gt;IF(F23="",0,F23),2,IF(IF(K23="",0,K23)=IF(F23="",0,F23),1,0)))</f>
      </c>
      <c r="J23" s="124">
        <f>IF(I23&gt;N23,2,IF(I23=N23,1,0))</f>
        <v>1</v>
      </c>
      <c r="K23" s="132">
        <f>IF($S$15=$B23,$Q$15,IF($S$12=$B23,$Q$12,IF($S$13=$B23,$Q$13,IF($S$14=$B23,$Q$14,IF($S$16=$B23,$Q$16,"")))))</f>
      </c>
      <c r="L23" s="133">
        <f t="shared" si="0"/>
      </c>
      <c r="M23" s="134">
        <f t="shared" si="0"/>
      </c>
      <c r="N23" s="124">
        <f>IF($S$15=$B23,$M$15,IF($S$12=$B23,$M$12,IF($S$13=$B23,$M$13,IF($S$14=$B23,$M$14,IF($S$16=$B23,$M$16,"")))))</f>
      </c>
      <c r="O23" s="124">
        <f t="shared" si="1"/>
      </c>
      <c r="P23" s="124">
        <f>IF($S$15=$B23,$O$15,IF($S$12=$B23,$O$12,IF($S$13=$B23,$O$13,IF($S$14=$B23,$O$14,IF($S$16=$B23,$O$16,"")))))</f>
      </c>
      <c r="Q23" s="124">
        <f t="shared" si="1"/>
      </c>
      <c r="R23" s="125">
        <v>3</v>
      </c>
      <c r="S23" s="125"/>
      <c r="T23" s="71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  <c r="CC23" s="72"/>
      <c r="CD23" s="72"/>
      <c r="CE23" s="72"/>
      <c r="CF23" s="72"/>
      <c r="CG23" s="72"/>
      <c r="CH23" s="72"/>
      <c r="CI23" s="72"/>
      <c r="CJ23" s="72"/>
      <c r="CK23" s="72"/>
      <c r="CL23" s="72"/>
      <c r="CM23" s="72"/>
      <c r="CN23" s="72"/>
      <c r="CO23" s="72"/>
      <c r="CP23" s="72"/>
      <c r="CQ23" s="72"/>
      <c r="CR23" s="72"/>
      <c r="CS23" s="72"/>
      <c r="CT23" s="72"/>
      <c r="CU23" s="72"/>
      <c r="CV23" s="72"/>
      <c r="CW23" s="72"/>
      <c r="CX23" s="72"/>
      <c r="CY23" s="72"/>
      <c r="CZ23" s="72"/>
      <c r="DA23" s="72"/>
      <c r="DB23" s="72"/>
      <c r="DC23" s="72"/>
      <c r="DD23" s="72"/>
      <c r="DE23" s="72"/>
      <c r="DF23" s="72"/>
      <c r="DG23" s="72"/>
      <c r="DH23" s="72"/>
      <c r="DI23" s="72"/>
      <c r="DJ23" s="72"/>
      <c r="DK23" s="72"/>
      <c r="DL23" s="72"/>
      <c r="DM23" s="72"/>
      <c r="DN23" s="72"/>
      <c r="DO23" s="72"/>
      <c r="DP23" s="72"/>
      <c r="DQ23" s="72"/>
      <c r="DR23" s="72"/>
      <c r="DS23" s="72"/>
      <c r="DT23" s="72"/>
      <c r="DU23" s="72"/>
      <c r="DV23" s="72"/>
      <c r="DW23" s="72"/>
      <c r="DX23" s="72"/>
      <c r="DY23" s="72"/>
      <c r="DZ23" s="72"/>
      <c r="EA23" s="72"/>
      <c r="EB23" s="72"/>
      <c r="EC23" s="72"/>
      <c r="ED23" s="72"/>
      <c r="EE23" s="72"/>
      <c r="EF23" s="72"/>
      <c r="EG23" s="72"/>
      <c r="EH23" s="72"/>
      <c r="EI23" s="72"/>
      <c r="EJ23" s="72"/>
      <c r="EK23" s="72"/>
      <c r="EL23" s="72"/>
      <c r="EM23" s="72"/>
      <c r="EN23" s="72"/>
      <c r="EO23" s="72"/>
      <c r="EP23" s="72"/>
      <c r="EQ23" s="72"/>
      <c r="ER23" s="72"/>
      <c r="ES23" s="72"/>
      <c r="ET23" s="72"/>
      <c r="EU23" s="72"/>
      <c r="EV23" s="72"/>
      <c r="EW23" s="72"/>
      <c r="EX23" s="72"/>
      <c r="EY23" s="72"/>
      <c r="EZ23" s="72"/>
      <c r="FA23" s="72"/>
      <c r="FB23" s="72"/>
      <c r="FC23" s="72"/>
      <c r="FD23" s="72"/>
      <c r="FE23" s="72"/>
      <c r="FF23" s="72"/>
      <c r="FG23" s="72"/>
      <c r="FH23" s="72"/>
      <c r="FI23" s="72"/>
      <c r="FJ23" s="72"/>
      <c r="FK23" s="72"/>
      <c r="FL23" s="72"/>
      <c r="FM23" s="72"/>
      <c r="FN23" s="72"/>
      <c r="FO23" s="72"/>
      <c r="FP23" s="72"/>
      <c r="FQ23" s="72"/>
      <c r="FR23" s="72"/>
      <c r="FS23" s="72"/>
      <c r="FT23" s="72"/>
      <c r="FU23" s="72"/>
      <c r="FV23" s="72"/>
      <c r="FW23" s="72"/>
      <c r="FX23" s="72"/>
      <c r="FY23" s="72"/>
      <c r="FZ23" s="72"/>
      <c r="GA23" s="72"/>
      <c r="GB23" s="72"/>
      <c r="GC23" s="72"/>
      <c r="GD23" s="72"/>
      <c r="GE23" s="72"/>
      <c r="GF23" s="72"/>
      <c r="GG23" s="72"/>
      <c r="GH23" s="72"/>
      <c r="GI23" s="72"/>
      <c r="GJ23" s="72"/>
      <c r="GK23" s="72"/>
      <c r="GL23" s="72"/>
      <c r="GM23" s="72"/>
      <c r="GN23" s="72"/>
      <c r="GO23" s="72"/>
      <c r="GP23" s="72"/>
      <c r="GQ23" s="72"/>
      <c r="GR23" s="72"/>
      <c r="GS23" s="72"/>
      <c r="GT23" s="72"/>
      <c r="GU23" s="72"/>
      <c r="GV23" s="72"/>
      <c r="GW23" s="72"/>
      <c r="GX23" s="72"/>
      <c r="GY23" s="72"/>
      <c r="GZ23" s="72"/>
      <c r="HA23" s="72"/>
      <c r="HB23" s="72"/>
      <c r="HC23" s="72"/>
      <c r="HD23" s="72"/>
      <c r="HE23" s="72"/>
      <c r="HF23" s="72"/>
      <c r="HG23" s="72"/>
      <c r="HH23" s="72"/>
      <c r="HI23" s="72"/>
      <c r="HJ23" s="72"/>
      <c r="HK23" s="72"/>
      <c r="HL23" s="72"/>
      <c r="HM23" s="72"/>
      <c r="HN23" s="72"/>
      <c r="HO23" s="72"/>
      <c r="HP23" s="72"/>
      <c r="HQ23" s="72"/>
      <c r="HR23" s="72"/>
      <c r="HS23" s="72"/>
      <c r="HT23" s="72"/>
      <c r="HU23" s="72"/>
      <c r="HV23" s="72"/>
      <c r="HW23" s="72"/>
      <c r="HX23" s="72"/>
      <c r="HY23" s="72"/>
      <c r="HZ23" s="72"/>
      <c r="IA23" s="72"/>
      <c r="IB23" s="72"/>
      <c r="IC23" s="72"/>
      <c r="ID23" s="72"/>
      <c r="IE23" s="72"/>
      <c r="IF23" s="72"/>
      <c r="IG23" s="72"/>
      <c r="IH23" s="72"/>
      <c r="II23" s="72"/>
      <c r="IJ23" s="72"/>
      <c r="IK23" s="72"/>
      <c r="IL23" s="72"/>
      <c r="IM23" s="72"/>
      <c r="IN23" s="72"/>
      <c r="IO23" s="72"/>
      <c r="IP23" s="72"/>
      <c r="IQ23" s="72"/>
      <c r="IR23" s="72"/>
      <c r="IS23" s="72"/>
      <c r="IT23" s="72"/>
      <c r="IU23" s="72"/>
      <c r="IV23" s="72"/>
    </row>
    <row r="24" spans="1:256" s="55" customFormat="1" ht="24" thickBot="1">
      <c r="A24" s="68"/>
      <c r="B24" s="72"/>
      <c r="C24" s="72"/>
      <c r="D24" s="72"/>
      <c r="E24" s="72"/>
      <c r="F24" s="73" t="s">
        <v>56</v>
      </c>
      <c r="G24" s="74">
        <f>IF(AND(SUM(G21:G23)=0,SUM(I21:I23)=0),"",SUM(G21:G23))</f>
      </c>
      <c r="H24" s="75" t="s">
        <v>55</v>
      </c>
      <c r="I24" s="135">
        <f>IF(AND(SUM(G21:G23)=0,SUM(I21:I23)=0),"",SUM(I21:I23))</f>
      </c>
      <c r="J24" s="136">
        <f>SUM(J21:J23)</f>
        <v>3</v>
      </c>
      <c r="K24" s="72"/>
      <c r="L24" s="72"/>
      <c r="M24" s="72"/>
      <c r="N24" s="72"/>
      <c r="O24" s="72"/>
      <c r="P24" s="72"/>
      <c r="Q24" s="72"/>
      <c r="R24" s="72"/>
      <c r="S24" s="72"/>
      <c r="T24" s="76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2"/>
      <c r="CA24" s="72"/>
      <c r="CB24" s="72"/>
      <c r="CC24" s="72"/>
      <c r="CD24" s="72"/>
      <c r="CE24" s="72"/>
      <c r="CF24" s="72"/>
      <c r="CG24" s="72"/>
      <c r="CH24" s="72"/>
      <c r="CI24" s="72"/>
      <c r="CJ24" s="72"/>
      <c r="CK24" s="72"/>
      <c r="CL24" s="72"/>
      <c r="CM24" s="72"/>
      <c r="CN24" s="72"/>
      <c r="CO24" s="72"/>
      <c r="CP24" s="72"/>
      <c r="CQ24" s="72"/>
      <c r="CR24" s="72"/>
      <c r="CS24" s="72"/>
      <c r="CT24" s="72"/>
      <c r="CU24" s="72"/>
      <c r="CV24" s="72"/>
      <c r="CW24" s="72"/>
      <c r="CX24" s="72"/>
      <c r="CY24" s="72"/>
      <c r="CZ24" s="72"/>
      <c r="DA24" s="72"/>
      <c r="DB24" s="72"/>
      <c r="DC24" s="72"/>
      <c r="DD24" s="72"/>
      <c r="DE24" s="72"/>
      <c r="DF24" s="72"/>
      <c r="DG24" s="72"/>
      <c r="DH24" s="72"/>
      <c r="DI24" s="72"/>
      <c r="DJ24" s="72"/>
      <c r="DK24" s="72"/>
      <c r="DL24" s="72"/>
      <c r="DM24" s="72"/>
      <c r="DN24" s="72"/>
      <c r="DO24" s="72"/>
      <c r="DP24" s="72"/>
      <c r="DQ24" s="72"/>
      <c r="DR24" s="72"/>
      <c r="DS24" s="72"/>
      <c r="DT24" s="72"/>
      <c r="DU24" s="72"/>
      <c r="DV24" s="72"/>
      <c r="DW24" s="72"/>
      <c r="DX24" s="72"/>
      <c r="DY24" s="72"/>
      <c r="DZ24" s="72"/>
      <c r="EA24" s="72"/>
      <c r="EB24" s="72"/>
      <c r="EC24" s="72"/>
      <c r="ED24" s="72"/>
      <c r="EE24" s="72"/>
      <c r="EF24" s="72"/>
      <c r="EG24" s="72"/>
      <c r="EH24" s="72"/>
      <c r="EI24" s="72"/>
      <c r="EJ24" s="72"/>
      <c r="EK24" s="72"/>
      <c r="EL24" s="72"/>
      <c r="EM24" s="72"/>
      <c r="EN24" s="72"/>
      <c r="EO24" s="72"/>
      <c r="EP24" s="72"/>
      <c r="EQ24" s="72"/>
      <c r="ER24" s="72"/>
      <c r="ES24" s="72"/>
      <c r="ET24" s="72"/>
      <c r="EU24" s="72"/>
      <c r="EV24" s="72"/>
      <c r="EW24" s="72"/>
      <c r="EX24" s="72"/>
      <c r="EY24" s="72"/>
      <c r="EZ24" s="72"/>
      <c r="FA24" s="72"/>
      <c r="FB24" s="72"/>
      <c r="FC24" s="72"/>
      <c r="FD24" s="72"/>
      <c r="FE24" s="72"/>
      <c r="FF24" s="72"/>
      <c r="FG24" s="72"/>
      <c r="FH24" s="72"/>
      <c r="FI24" s="72"/>
      <c r="FJ24" s="72"/>
      <c r="FK24" s="72"/>
      <c r="FL24" s="72"/>
      <c r="FM24" s="72"/>
      <c r="FN24" s="72"/>
      <c r="FO24" s="72"/>
      <c r="FP24" s="72"/>
      <c r="FQ24" s="72"/>
      <c r="FR24" s="72"/>
      <c r="FS24" s="72"/>
      <c r="FT24" s="72"/>
      <c r="FU24" s="72"/>
      <c r="FV24" s="72"/>
      <c r="FW24" s="72"/>
      <c r="FX24" s="72"/>
      <c r="FY24" s="72"/>
      <c r="FZ24" s="72"/>
      <c r="GA24" s="72"/>
      <c r="GB24" s="72"/>
      <c r="GC24" s="72"/>
      <c r="GD24" s="72"/>
      <c r="GE24" s="72"/>
      <c r="GF24" s="72"/>
      <c r="GG24" s="72"/>
      <c r="GH24" s="72"/>
      <c r="GI24" s="72"/>
      <c r="GJ24" s="72"/>
      <c r="GK24" s="72"/>
      <c r="GL24" s="72"/>
      <c r="GM24" s="72"/>
      <c r="GN24" s="72"/>
      <c r="GO24" s="72"/>
      <c r="GP24" s="72"/>
      <c r="GQ24" s="72"/>
      <c r="GR24" s="72"/>
      <c r="GS24" s="72"/>
      <c r="GT24" s="72"/>
      <c r="GU24" s="72"/>
      <c r="GV24" s="72"/>
      <c r="GW24" s="72"/>
      <c r="GX24" s="72"/>
      <c r="GY24" s="72"/>
      <c r="GZ24" s="72"/>
      <c r="HA24" s="72"/>
      <c r="HB24" s="72"/>
      <c r="HC24" s="72"/>
      <c r="HD24" s="72"/>
      <c r="HE24" s="72"/>
      <c r="HF24" s="72"/>
      <c r="HG24" s="72"/>
      <c r="HH24" s="72"/>
      <c r="HI24" s="72"/>
      <c r="HJ24" s="72"/>
      <c r="HK24" s="72"/>
      <c r="HL24" s="72"/>
      <c r="HM24" s="72"/>
      <c r="HN24" s="72"/>
      <c r="HO24" s="72"/>
      <c r="HP24" s="72"/>
      <c r="HQ24" s="72"/>
      <c r="HR24" s="72"/>
      <c r="HS24" s="72"/>
      <c r="HT24" s="72"/>
      <c r="HU24" s="72"/>
      <c r="HV24" s="72"/>
      <c r="HW24" s="72"/>
      <c r="HX24" s="72"/>
      <c r="HY24" s="72"/>
      <c r="HZ24" s="72"/>
      <c r="IA24" s="72"/>
      <c r="IB24" s="72"/>
      <c r="IC24" s="72"/>
      <c r="ID24" s="72"/>
      <c r="IE24" s="72"/>
      <c r="IF24" s="72"/>
      <c r="IG24" s="72"/>
      <c r="IH24" s="72"/>
      <c r="II24" s="72"/>
      <c r="IJ24" s="72"/>
      <c r="IK24" s="72"/>
      <c r="IL24" s="72"/>
      <c r="IM24" s="72"/>
      <c r="IN24" s="72"/>
      <c r="IO24" s="72"/>
      <c r="IP24" s="72"/>
      <c r="IQ24" s="72"/>
      <c r="IR24" s="72"/>
      <c r="IS24" s="72"/>
      <c r="IT24" s="72"/>
      <c r="IU24" s="72"/>
      <c r="IV24" s="72"/>
    </row>
    <row r="25" spans="1:256" s="3" customFormat="1" ht="18.75" thickBot="1">
      <c r="A25" s="77"/>
      <c r="B25" s="78"/>
      <c r="C25" s="78"/>
      <c r="D25" s="78"/>
      <c r="E25" s="78"/>
      <c r="F25" s="79" t="s">
        <v>57</v>
      </c>
      <c r="G25" s="74">
        <f>IF(G24="","",IF(G24&gt;I24,2,IF(G24=I24,1,0)))</f>
      </c>
      <c r="H25" s="75" t="s">
        <v>55</v>
      </c>
      <c r="I25" s="137">
        <f>IF(I24="","",IF(I24&gt;G24,2,IF(I24=G24,1,0)))</f>
      </c>
      <c r="J25" s="138">
        <f>IF(SUM(I21:I23)&gt;SUM(N21:P23),2,IF(SUM(I21:I23)=SUM(N21:P23),1,0))</f>
        <v>1</v>
      </c>
      <c r="K25" s="78"/>
      <c r="L25" s="78"/>
      <c r="M25" s="78"/>
      <c r="N25" s="78"/>
      <c r="O25" s="78"/>
      <c r="P25" s="78"/>
      <c r="Q25" s="78"/>
      <c r="R25" s="78"/>
      <c r="S25" s="78"/>
      <c r="T25" s="80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3:256" s="46" customFormat="1" ht="6.75"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  <c r="BI26" s="81"/>
      <c r="BJ26" s="81"/>
      <c r="BK26" s="81"/>
      <c r="BL26" s="81"/>
      <c r="BM26" s="81"/>
      <c r="BN26" s="81"/>
      <c r="BO26" s="81"/>
      <c r="BP26" s="81"/>
      <c r="BQ26" s="81"/>
      <c r="BR26" s="81"/>
      <c r="BS26" s="81"/>
      <c r="BT26" s="81"/>
      <c r="BU26" s="81"/>
      <c r="BV26" s="81"/>
      <c r="BW26" s="81"/>
      <c r="BX26" s="81"/>
      <c r="BY26" s="81"/>
      <c r="BZ26" s="81"/>
      <c r="CA26" s="81"/>
      <c r="CB26" s="81"/>
      <c r="CC26" s="81"/>
      <c r="CD26" s="81"/>
      <c r="CE26" s="81"/>
      <c r="CF26" s="81"/>
      <c r="CG26" s="81"/>
      <c r="CH26" s="81"/>
      <c r="CI26" s="81"/>
      <c r="CJ26" s="81"/>
      <c r="CK26" s="81"/>
      <c r="CL26" s="81"/>
      <c r="CM26" s="81"/>
      <c r="CN26" s="81"/>
      <c r="CO26" s="81"/>
      <c r="CP26" s="81"/>
      <c r="CQ26" s="81"/>
      <c r="CR26" s="81"/>
      <c r="CS26" s="81"/>
      <c r="CT26" s="81"/>
      <c r="CU26" s="81"/>
      <c r="CV26" s="81"/>
      <c r="CW26" s="81"/>
      <c r="CX26" s="81"/>
      <c r="CY26" s="81"/>
      <c r="CZ26" s="81"/>
      <c r="DA26" s="81"/>
      <c r="DB26" s="81"/>
      <c r="DC26" s="81"/>
      <c r="DD26" s="81"/>
      <c r="DE26" s="81"/>
      <c r="DF26" s="81"/>
      <c r="DG26" s="81"/>
      <c r="DH26" s="81"/>
      <c r="DI26" s="81"/>
      <c r="DJ26" s="81"/>
      <c r="DK26" s="81"/>
      <c r="DL26" s="81"/>
      <c r="DM26" s="81"/>
      <c r="DN26" s="81"/>
      <c r="DO26" s="81"/>
      <c r="DP26" s="81"/>
      <c r="DQ26" s="81"/>
      <c r="DR26" s="81"/>
      <c r="DS26" s="81"/>
      <c r="DT26" s="81"/>
      <c r="DU26" s="81"/>
      <c r="DV26" s="81"/>
      <c r="DW26" s="81"/>
      <c r="DX26" s="81"/>
      <c r="DY26" s="81"/>
      <c r="DZ26" s="81"/>
      <c r="EA26" s="81"/>
      <c r="EB26" s="81"/>
      <c r="EC26" s="81"/>
      <c r="ED26" s="81"/>
      <c r="EE26" s="81"/>
      <c r="EF26" s="81"/>
      <c r="EG26" s="81"/>
      <c r="EH26" s="81"/>
      <c r="EI26" s="81"/>
      <c r="EJ26" s="81"/>
      <c r="EK26" s="81"/>
      <c r="EL26" s="81"/>
      <c r="EM26" s="81"/>
      <c r="EN26" s="81"/>
      <c r="EO26" s="81"/>
      <c r="EP26" s="81"/>
      <c r="EQ26" s="81"/>
      <c r="ER26" s="81"/>
      <c r="ES26" s="81"/>
      <c r="ET26" s="81"/>
      <c r="EU26" s="81"/>
      <c r="EV26" s="81"/>
      <c r="EW26" s="81"/>
      <c r="EX26" s="81"/>
      <c r="EY26" s="81"/>
      <c r="EZ26" s="81"/>
      <c r="FA26" s="81"/>
      <c r="FB26" s="81"/>
      <c r="FC26" s="81"/>
      <c r="FD26" s="81"/>
      <c r="FE26" s="81"/>
      <c r="FF26" s="81"/>
      <c r="FG26" s="81"/>
      <c r="FH26" s="81"/>
      <c r="FI26" s="81"/>
      <c r="FJ26" s="81"/>
      <c r="FK26" s="81"/>
      <c r="FL26" s="81"/>
      <c r="FM26" s="81"/>
      <c r="FN26" s="81"/>
      <c r="FO26" s="81"/>
      <c r="FP26" s="81"/>
      <c r="FQ26" s="81"/>
      <c r="FR26" s="81"/>
      <c r="FS26" s="81"/>
      <c r="FT26" s="81"/>
      <c r="FU26" s="81"/>
      <c r="FV26" s="81"/>
      <c r="FW26" s="81"/>
      <c r="FX26" s="81"/>
      <c r="FY26" s="81"/>
      <c r="FZ26" s="81"/>
      <c r="GA26" s="81"/>
      <c r="GB26" s="81"/>
      <c r="GC26" s="81"/>
      <c r="GD26" s="81"/>
      <c r="GE26" s="81"/>
      <c r="GF26" s="81"/>
      <c r="GG26" s="81"/>
      <c r="GH26" s="81"/>
      <c r="GI26" s="81"/>
      <c r="GJ26" s="81"/>
      <c r="GK26" s="81"/>
      <c r="GL26" s="81"/>
      <c r="GM26" s="81"/>
      <c r="GN26" s="81"/>
      <c r="GO26" s="81"/>
      <c r="GP26" s="81"/>
      <c r="GQ26" s="81"/>
      <c r="GR26" s="81"/>
      <c r="GS26" s="81"/>
      <c r="GT26" s="81"/>
      <c r="GU26" s="81"/>
      <c r="GV26" s="81"/>
      <c r="GW26" s="81"/>
      <c r="GX26" s="81"/>
      <c r="GY26" s="81"/>
      <c r="GZ26" s="81"/>
      <c r="HA26" s="81"/>
      <c r="HB26" s="81"/>
      <c r="HC26" s="81"/>
      <c r="HD26" s="81"/>
      <c r="HE26" s="81"/>
      <c r="HF26" s="81"/>
      <c r="HG26" s="81"/>
      <c r="HH26" s="81"/>
      <c r="HI26" s="81"/>
      <c r="HJ26" s="81"/>
      <c r="HK26" s="81"/>
      <c r="HL26" s="81"/>
      <c r="HM26" s="81"/>
      <c r="HN26" s="81"/>
      <c r="HO26" s="81"/>
      <c r="HP26" s="81"/>
      <c r="HQ26" s="81"/>
      <c r="HR26" s="81"/>
      <c r="HS26" s="81"/>
      <c r="HT26" s="81"/>
      <c r="HU26" s="81"/>
      <c r="HV26" s="81"/>
      <c r="HW26" s="81"/>
      <c r="HX26" s="81"/>
      <c r="HY26" s="81"/>
      <c r="HZ26" s="81"/>
      <c r="IA26" s="81"/>
      <c r="IB26" s="81"/>
      <c r="IC26" s="81"/>
      <c r="ID26" s="81"/>
      <c r="IE26" s="81"/>
      <c r="IF26" s="81"/>
      <c r="IG26" s="81"/>
      <c r="IH26" s="81"/>
      <c r="II26" s="81"/>
      <c r="IJ26" s="81"/>
      <c r="IK26" s="81"/>
      <c r="IL26" s="81"/>
      <c r="IM26" s="81"/>
      <c r="IN26" s="81"/>
      <c r="IO26" s="81"/>
      <c r="IP26" s="81"/>
      <c r="IQ26" s="81"/>
      <c r="IR26" s="81"/>
      <c r="IS26" s="81"/>
      <c r="IT26" s="81"/>
      <c r="IU26" s="81"/>
      <c r="IV26" s="81"/>
    </row>
    <row r="27" s="3" customFormat="1" ht="11.25">
      <c r="A27" s="4" t="s">
        <v>58</v>
      </c>
    </row>
    <row r="28" s="3" customFormat="1" ht="11.25">
      <c r="A28" s="3" t="s">
        <v>59</v>
      </c>
    </row>
    <row r="29" ht="12.75">
      <c r="A29" s="82" t="s">
        <v>60</v>
      </c>
    </row>
    <row r="30" s="3" customFormat="1" ht="11.25">
      <c r="A30" s="82"/>
    </row>
    <row r="31" s="3" customFormat="1" ht="11.25"/>
    <row r="32" spans="2:18" s="3" customFormat="1" ht="12" thickBot="1">
      <c r="B32" s="78"/>
      <c r="C32" s="78"/>
      <c r="D32" s="78"/>
      <c r="E32" s="78"/>
      <c r="F32" s="78"/>
      <c r="K32" s="78"/>
      <c r="L32" s="78"/>
      <c r="M32" s="78"/>
      <c r="N32" s="78"/>
      <c r="O32" s="78"/>
      <c r="P32" s="78"/>
      <c r="Q32" s="78"/>
      <c r="R32" s="78"/>
    </row>
    <row r="33" spans="2:18" ht="12.75">
      <c r="B33" s="139" t="s">
        <v>61</v>
      </c>
      <c r="C33" s="139"/>
      <c r="D33" s="139"/>
      <c r="E33" s="139"/>
      <c r="F33" s="139"/>
      <c r="K33" s="139" t="s">
        <v>62</v>
      </c>
      <c r="L33" s="139"/>
      <c r="M33" s="139"/>
      <c r="N33" s="139"/>
      <c r="O33" s="139"/>
      <c r="P33" s="139"/>
      <c r="Q33" s="139"/>
      <c r="R33" s="139"/>
    </row>
  </sheetData>
  <mergeCells count="67">
    <mergeCell ref="I24:J24"/>
    <mergeCell ref="I25:J25"/>
    <mergeCell ref="B33:F33"/>
    <mergeCell ref="K33:R33"/>
    <mergeCell ref="P23:Q23"/>
    <mergeCell ref="R23:S23"/>
    <mergeCell ref="B22:C22"/>
    <mergeCell ref="I22:J22"/>
    <mergeCell ref="B23:C23"/>
    <mergeCell ref="I23:J23"/>
    <mergeCell ref="K23:M23"/>
    <mergeCell ref="N23:O23"/>
    <mergeCell ref="K22:M22"/>
    <mergeCell ref="N22:O22"/>
    <mergeCell ref="P20:Q20"/>
    <mergeCell ref="R20:S20"/>
    <mergeCell ref="P21:Q21"/>
    <mergeCell ref="R21:S21"/>
    <mergeCell ref="P22:Q22"/>
    <mergeCell ref="R22:S22"/>
    <mergeCell ref="B21:C21"/>
    <mergeCell ref="I21:J21"/>
    <mergeCell ref="K21:M21"/>
    <mergeCell ref="N21:O21"/>
    <mergeCell ref="B20:C20"/>
    <mergeCell ref="I20:J20"/>
    <mergeCell ref="K20:M20"/>
    <mergeCell ref="N20:O20"/>
    <mergeCell ref="S15:T15"/>
    <mergeCell ref="J16:K16"/>
    <mergeCell ref="M16:N16"/>
    <mergeCell ref="O16:P16"/>
    <mergeCell ref="Q16:R16"/>
    <mergeCell ref="S16:T16"/>
    <mergeCell ref="J15:K15"/>
    <mergeCell ref="M15:N15"/>
    <mergeCell ref="O15:P15"/>
    <mergeCell ref="Q15:R15"/>
    <mergeCell ref="S13:T13"/>
    <mergeCell ref="J14:K14"/>
    <mergeCell ref="M14:N14"/>
    <mergeCell ref="O14:P14"/>
    <mergeCell ref="Q14:R14"/>
    <mergeCell ref="S14:T14"/>
    <mergeCell ref="J13:K13"/>
    <mergeCell ref="M13:N13"/>
    <mergeCell ref="O13:P13"/>
    <mergeCell ref="Q13:R13"/>
    <mergeCell ref="S11:T11"/>
    <mergeCell ref="J12:K12"/>
    <mergeCell ref="M12:N12"/>
    <mergeCell ref="O12:P12"/>
    <mergeCell ref="Q12:R12"/>
    <mergeCell ref="S12:T12"/>
    <mergeCell ref="J11:K11"/>
    <mergeCell ref="M11:N11"/>
    <mergeCell ref="O11:P11"/>
    <mergeCell ref="Q11:R11"/>
    <mergeCell ref="S6:T6"/>
    <mergeCell ref="B8:F8"/>
    <mergeCell ref="K8:R8"/>
    <mergeCell ref="B9:F9"/>
    <mergeCell ref="K9:R9"/>
    <mergeCell ref="S2:T2"/>
    <mergeCell ref="D4:F4"/>
    <mergeCell ref="K4:N4"/>
    <mergeCell ref="S4:T4"/>
  </mergeCells>
  <printOptions/>
  <pageMargins left="0.7874015748031497" right="0.3937007874015748" top="0.3937007874015748" bottom="0.3937007874015748" header="0.5118110236220472" footer="0.5118110236220472"/>
  <pageSetup horizontalDpi="360" verticalDpi="360" orientation="portrait" paperSize="9" scale="96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6"/>
  <dimension ref="A1:IV33"/>
  <sheetViews>
    <sheetView showGridLines="0" zoomScale="75" zoomScaleNormal="75" workbookViewId="0" topLeftCell="A1">
      <selection activeCell="A11" sqref="A11:IV16"/>
    </sheetView>
  </sheetViews>
  <sheetFormatPr defaultColWidth="11.421875" defaultRowHeight="12.75"/>
  <cols>
    <col min="1" max="1" width="3.7109375" style="33" customWidth="1"/>
    <col min="2" max="2" width="5.57421875" style="33" customWidth="1"/>
    <col min="3" max="3" width="3.7109375" style="33" customWidth="1"/>
    <col min="4" max="5" width="18.7109375" style="33" customWidth="1"/>
    <col min="6" max="6" width="8.140625" style="33" customWidth="1"/>
    <col min="7" max="7" width="6.7109375" style="33" customWidth="1"/>
    <col min="8" max="8" width="1.28515625" style="33" customWidth="1"/>
    <col min="9" max="10" width="3.7109375" style="33" customWidth="1"/>
    <col min="11" max="11" width="1.7109375" style="33" customWidth="1"/>
    <col min="12" max="12" width="3.7109375" style="33" customWidth="1"/>
    <col min="13" max="13" width="2.7109375" style="33" customWidth="1"/>
    <col min="14" max="14" width="16.7109375" style="33" customWidth="1"/>
    <col min="15" max="15" width="2.7109375" style="33" customWidth="1"/>
    <col min="16" max="16" width="18.8515625" style="33" customWidth="1"/>
    <col min="17" max="17" width="2.7109375" style="33" customWidth="1"/>
    <col min="18" max="18" width="6.7109375" style="33" customWidth="1"/>
    <col min="19" max="20" width="3.7109375" style="33" customWidth="1"/>
    <col min="21" max="16384" width="11.421875" style="33" customWidth="1"/>
  </cols>
  <sheetData>
    <row r="1" s="32" customFormat="1" ht="25.5">
      <c r="A1" s="31" t="s">
        <v>43</v>
      </c>
    </row>
    <row r="2" spans="17:20" ht="15.75" thickBot="1">
      <c r="Q2" s="34" t="s">
        <v>44</v>
      </c>
      <c r="R2" s="35" t="s">
        <v>2</v>
      </c>
      <c r="S2" s="96">
        <f>IF(Grunddaten!$F$5="","",Grunddaten!$F$5)</f>
      </c>
      <c r="T2" s="96"/>
    </row>
    <row r="3" spans="17:20" s="36" customFormat="1" ht="8.25">
      <c r="Q3" s="37"/>
      <c r="R3" s="38"/>
      <c r="S3" s="38"/>
      <c r="T3" s="39"/>
    </row>
    <row r="4" spans="1:20" ht="15.75" thickBot="1">
      <c r="A4" s="40"/>
      <c r="B4" s="41" t="s">
        <v>45</v>
      </c>
      <c r="C4" s="40"/>
      <c r="D4" s="97">
        <f>IF(Grunddaten!$C$3="","",Grunddaten!$C$3)</f>
      </c>
      <c r="E4" s="98"/>
      <c r="F4" s="98"/>
      <c r="G4" s="40"/>
      <c r="H4" s="40"/>
      <c r="J4" s="42" t="s">
        <v>46</v>
      </c>
      <c r="K4" s="97"/>
      <c r="L4" s="98"/>
      <c r="M4" s="98"/>
      <c r="N4" s="98"/>
      <c r="O4" s="40"/>
      <c r="Q4" s="34" t="s">
        <v>30</v>
      </c>
      <c r="R4" s="35" t="s">
        <v>2</v>
      </c>
      <c r="S4" s="96">
        <f>IF(Grunddaten!$F$6="","",Grunddaten!$F$6)</f>
      </c>
      <c r="T4" s="96"/>
    </row>
    <row r="5" spans="1:20" s="36" customFormat="1" ht="8.25">
      <c r="A5" s="39"/>
      <c r="B5" s="43"/>
      <c r="C5" s="39"/>
      <c r="D5" s="39"/>
      <c r="E5" s="39"/>
      <c r="F5" s="44"/>
      <c r="G5" s="39"/>
      <c r="H5" s="39"/>
      <c r="K5" s="45"/>
      <c r="L5" s="39"/>
      <c r="M5" s="39"/>
      <c r="N5" s="39"/>
      <c r="O5" s="39"/>
      <c r="Q5" s="37"/>
      <c r="R5" s="38"/>
      <c r="S5" s="38"/>
      <c r="T5" s="39"/>
    </row>
    <row r="6" spans="1:20" ht="15.75" thickBot="1">
      <c r="A6" s="40"/>
      <c r="B6" s="40"/>
      <c r="C6" s="40"/>
      <c r="D6" s="40"/>
      <c r="E6" s="40"/>
      <c r="F6" s="40"/>
      <c r="G6" s="40"/>
      <c r="H6" s="40"/>
      <c r="I6" s="40"/>
      <c r="J6" s="40"/>
      <c r="Q6" s="34" t="s">
        <v>31</v>
      </c>
      <c r="R6" s="35" t="s">
        <v>2</v>
      </c>
      <c r="S6" s="96">
        <f>IF(Grunddaten!$F$7="","",Grunddaten!$F$7)</f>
      </c>
      <c r="T6" s="96"/>
    </row>
    <row r="7" spans="1:10" s="3" customFormat="1" ht="11.25">
      <c r="A7" s="4"/>
      <c r="B7" s="4"/>
      <c r="C7" s="4"/>
      <c r="D7" s="4"/>
      <c r="E7" s="4"/>
      <c r="F7" s="4"/>
      <c r="G7" s="4"/>
      <c r="H7" s="4"/>
      <c r="I7" s="4"/>
      <c r="J7" s="4"/>
    </row>
    <row r="8" spans="2:19" ht="16.5" thickBot="1">
      <c r="B8" s="99">
        <f>Terminübersicht!C12</f>
      </c>
      <c r="C8" s="99"/>
      <c r="D8" s="99"/>
      <c r="E8" s="99"/>
      <c r="F8" s="99"/>
      <c r="K8" s="99">
        <f>Terminübersicht!F12</f>
      </c>
      <c r="L8" s="99"/>
      <c r="M8" s="99"/>
      <c r="N8" s="99"/>
      <c r="O8" s="99"/>
      <c r="P8" s="99"/>
      <c r="Q8" s="99"/>
      <c r="R8" s="99"/>
      <c r="S8" s="40"/>
    </row>
    <row r="9" spans="2:18" ht="12.75">
      <c r="B9" s="100" t="s">
        <v>47</v>
      </c>
      <c r="C9" s="101"/>
      <c r="D9" s="101"/>
      <c r="E9" s="101"/>
      <c r="F9" s="101"/>
      <c r="K9" s="100" t="s">
        <v>48</v>
      </c>
      <c r="L9" s="101"/>
      <c r="M9" s="101"/>
      <c r="N9" s="101"/>
      <c r="O9" s="101"/>
      <c r="P9" s="101"/>
      <c r="Q9" s="101"/>
      <c r="R9" s="101"/>
    </row>
    <row r="10" s="46" customFormat="1" ht="7.5" thickBot="1"/>
    <row r="11" spans="1:20" s="51" customFormat="1" ht="24.75" customHeight="1">
      <c r="A11" s="47" t="s">
        <v>49</v>
      </c>
      <c r="B11" s="48" t="s">
        <v>50</v>
      </c>
      <c r="C11" s="49" t="s">
        <v>51</v>
      </c>
      <c r="D11" s="49" t="s">
        <v>5</v>
      </c>
      <c r="E11" s="49" t="s">
        <v>6</v>
      </c>
      <c r="F11" s="49" t="s">
        <v>28</v>
      </c>
      <c r="G11" s="50" t="s">
        <v>52</v>
      </c>
      <c r="I11" s="47" t="s">
        <v>49</v>
      </c>
      <c r="J11" s="111" t="s">
        <v>50</v>
      </c>
      <c r="K11" s="112"/>
      <c r="L11" s="49" t="s">
        <v>51</v>
      </c>
      <c r="M11" s="102" t="s">
        <v>5</v>
      </c>
      <c r="N11" s="113"/>
      <c r="O11" s="102" t="s">
        <v>6</v>
      </c>
      <c r="P11" s="113"/>
      <c r="Q11" s="102" t="s">
        <v>28</v>
      </c>
      <c r="R11" s="113"/>
      <c r="S11" s="102" t="s">
        <v>52</v>
      </c>
      <c r="T11" s="103"/>
    </row>
    <row r="12" spans="1:20" s="55" customFormat="1" ht="23.25">
      <c r="A12" s="52">
        <v>1</v>
      </c>
      <c r="B12" s="53"/>
      <c r="C12" s="53"/>
      <c r="D12" s="53">
        <f>IF($B$8=Grunddaten!$F$10,Grunddaten!D21,"")</f>
        <v>0</v>
      </c>
      <c r="E12" s="53">
        <f>IF($B$8=Grunddaten!$F$10,Grunddaten!F21,"")</f>
        <v>0</v>
      </c>
      <c r="F12" s="54"/>
      <c r="G12" s="88">
        <f>IF(F12="","",RANK(F12,$F$12:$F$16))</f>
      </c>
      <c r="I12" s="52">
        <v>1</v>
      </c>
      <c r="J12" s="104"/>
      <c r="K12" s="104"/>
      <c r="L12" s="53"/>
      <c r="M12" s="105">
        <f>IF($K$8=Grunddaten!$F$10,Grunddaten!D21,"")</f>
        <v>0</v>
      </c>
      <c r="N12" s="106"/>
      <c r="O12" s="105">
        <f>IF($K$8=Grunddaten!$F$10,Grunddaten!F21,"")</f>
        <v>0</v>
      </c>
      <c r="P12" s="106"/>
      <c r="Q12" s="107"/>
      <c r="R12" s="108"/>
      <c r="S12" s="109">
        <f>IF(Q12="","",RANK(Q12,$Q$12:$Q$16))</f>
      </c>
      <c r="T12" s="110"/>
    </row>
    <row r="13" spans="1:20" s="55" customFormat="1" ht="23.25">
      <c r="A13" s="52">
        <v>2</v>
      </c>
      <c r="B13" s="53"/>
      <c r="C13" s="53"/>
      <c r="D13" s="53">
        <f>IF($B$8=Grunddaten!$F$10,Grunddaten!D22,"")</f>
        <v>0</v>
      </c>
      <c r="E13" s="53">
        <f>IF($B$8=Grunddaten!$F$10,Grunddaten!F22,"")</f>
        <v>0</v>
      </c>
      <c r="F13" s="54"/>
      <c r="G13" s="88">
        <f>IF(F13="","",IF(F13=F12,G12+1,RANK(F13,$F$12:$F$16)))</f>
      </c>
      <c r="I13" s="52">
        <v>2</v>
      </c>
      <c r="J13" s="104"/>
      <c r="K13" s="104"/>
      <c r="L13" s="53"/>
      <c r="M13" s="105">
        <f>IF($K$8=Grunddaten!$F$10,Grunddaten!D22,"")</f>
        <v>0</v>
      </c>
      <c r="N13" s="106"/>
      <c r="O13" s="105">
        <f>IF($K$8=Grunddaten!$F$10,Grunddaten!F22,"")</f>
        <v>0</v>
      </c>
      <c r="P13" s="106"/>
      <c r="Q13" s="107"/>
      <c r="R13" s="108"/>
      <c r="S13" s="109">
        <f>IF(Q13="","",IF(Q13=Q12,S12+1,RANK(Q13,$Q$12:$Q$16)))</f>
      </c>
      <c r="T13" s="110"/>
    </row>
    <row r="14" spans="1:20" s="55" customFormat="1" ht="23.25">
      <c r="A14" s="52">
        <v>3</v>
      </c>
      <c r="B14" s="53"/>
      <c r="C14" s="53"/>
      <c r="D14" s="53">
        <f>IF($B$8=Grunddaten!$F$10,Grunddaten!D23,"")</f>
        <v>0</v>
      </c>
      <c r="E14" s="53">
        <f>IF($B$8=Grunddaten!$F$10,Grunddaten!F23,"")</f>
        <v>0</v>
      </c>
      <c r="F14" s="54"/>
      <c r="G14" s="88">
        <f>IF(F14="","",IF(F14=F13,G13+1,IF(F14=F12,G12+1,RANK(F14,$F$12:$F$16))))</f>
      </c>
      <c r="I14" s="52">
        <v>3</v>
      </c>
      <c r="J14" s="104"/>
      <c r="K14" s="104"/>
      <c r="L14" s="53"/>
      <c r="M14" s="105">
        <f>IF($K$8=Grunddaten!$F$10,Grunddaten!D23,"")</f>
        <v>0</v>
      </c>
      <c r="N14" s="106"/>
      <c r="O14" s="105">
        <f>IF($K$8=Grunddaten!$F$10,Grunddaten!F23,"")</f>
        <v>0</v>
      </c>
      <c r="P14" s="106"/>
      <c r="Q14" s="107"/>
      <c r="R14" s="108"/>
      <c r="S14" s="109">
        <f>IF(Q14="","",IF(Q14=Q13,S13+1,IF(Q14=Q12,S12+1,RANK(Q14,$Q$12:$Q$16))))</f>
      </c>
      <c r="T14" s="110"/>
    </row>
    <row r="15" spans="1:20" s="55" customFormat="1" ht="23.25">
      <c r="A15" s="52">
        <v>4</v>
      </c>
      <c r="B15" s="53"/>
      <c r="C15" s="53"/>
      <c r="D15" s="53">
        <f>IF($B$8=Grunddaten!$F$10,Grunddaten!D24,"")</f>
        <v>0</v>
      </c>
      <c r="E15" s="53">
        <f>IF($B$8=Grunddaten!$F$10,Grunddaten!F24,"")</f>
        <v>0</v>
      </c>
      <c r="F15" s="54"/>
      <c r="G15" s="88">
        <f>IF(F15="","",IF(F15=F14,G14+1,IF(F15=F13,G13+1,IF(F15=F12,G12+1,RANK(F15,$F$12:$F$16)))))</f>
      </c>
      <c r="I15" s="52">
        <v>4</v>
      </c>
      <c r="J15" s="104"/>
      <c r="K15" s="104"/>
      <c r="L15" s="53"/>
      <c r="M15" s="105">
        <f>IF($K$8=Grunddaten!$F$10,Grunddaten!D24,"")</f>
        <v>0</v>
      </c>
      <c r="N15" s="106"/>
      <c r="O15" s="105">
        <f>IF($K$8=Grunddaten!$F$10,Grunddaten!F24,"")</f>
        <v>0</v>
      </c>
      <c r="P15" s="106"/>
      <c r="Q15" s="107"/>
      <c r="R15" s="108"/>
      <c r="S15" s="109">
        <f>IF(Q15="","",IF(Q15=Q14,S14+1,IF(Q15=Q13,S13+1,IF(Q15=Q12,S12+1,RANK(Q15,$Q$12:$Q$16)))))</f>
      </c>
      <c r="T15" s="110"/>
    </row>
    <row r="16" spans="1:20" s="55" customFormat="1" ht="24" thickBot="1">
      <c r="A16" s="56">
        <v>5</v>
      </c>
      <c r="B16" s="57"/>
      <c r="C16" s="57"/>
      <c r="D16" s="57">
        <f>IF($B$8=Grunddaten!$F$10,Grunddaten!D25,"")</f>
        <v>0</v>
      </c>
      <c r="E16" s="57">
        <f>IF($B$8=Grunddaten!$F$10,Grunddaten!F25,"")</f>
        <v>0</v>
      </c>
      <c r="F16" s="58"/>
      <c r="G16" s="89">
        <f>IF(F16="","",IF(F16=F15,G15+1,IF(F16=F14,G14+1,IF(F16=F13,G13+1,IF(F16=F12,G12+1,RANK(F16,$F$12:$F$16))))))</f>
      </c>
      <c r="I16" s="56">
        <v>5</v>
      </c>
      <c r="J16" s="114"/>
      <c r="K16" s="114"/>
      <c r="L16" s="57"/>
      <c r="M16" s="115">
        <f>IF($K$8=Grunddaten!$F$10,Grunddaten!D25,"")</f>
        <v>0</v>
      </c>
      <c r="N16" s="116"/>
      <c r="O16" s="115">
        <f>IF($K$8=Grunddaten!$F$10,Grunddaten!F25,"")</f>
        <v>0</v>
      </c>
      <c r="P16" s="116"/>
      <c r="Q16" s="117"/>
      <c r="R16" s="118"/>
      <c r="S16" s="119">
        <f>IF(Q16="","",IF(Q16=Q15,S15+1,IF(Q16=Q14,S14+1,IF(Q16=Q13,S13+1,IF(Q16=Q12,S12+1,RANK(Q16,$Q$12:$Q$16))))))</f>
      </c>
      <c r="T16" s="120"/>
    </row>
    <row r="17" ht="12.75">
      <c r="B17" s="8" t="s">
        <v>53</v>
      </c>
    </row>
    <row r="18" s="46" customFormat="1" ht="7.5" thickBot="1"/>
    <row r="19" spans="1:20" s="3" customFormat="1" ht="11.25">
      <c r="A19" s="59"/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1"/>
    </row>
    <row r="20" spans="1:256" s="67" customFormat="1" ht="12.75">
      <c r="A20" s="62"/>
      <c r="B20" s="121" t="s">
        <v>52</v>
      </c>
      <c r="C20" s="121"/>
      <c r="D20" s="63" t="s">
        <v>5</v>
      </c>
      <c r="E20" s="63" t="s">
        <v>6</v>
      </c>
      <c r="F20" s="63" t="s">
        <v>28</v>
      </c>
      <c r="G20" s="63" t="s">
        <v>54</v>
      </c>
      <c r="H20" s="64"/>
      <c r="I20" s="122" t="s">
        <v>54</v>
      </c>
      <c r="J20" s="122"/>
      <c r="K20" s="122" t="s">
        <v>28</v>
      </c>
      <c r="L20" s="123"/>
      <c r="M20" s="123"/>
      <c r="N20" s="122" t="s">
        <v>5</v>
      </c>
      <c r="O20" s="122"/>
      <c r="P20" s="122" t="s">
        <v>6</v>
      </c>
      <c r="Q20" s="122"/>
      <c r="R20" s="122" t="s">
        <v>52</v>
      </c>
      <c r="S20" s="122"/>
      <c r="T20" s="65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  <c r="DE20" s="66"/>
      <c r="DF20" s="66"/>
      <c r="DG20" s="66"/>
      <c r="DH20" s="66"/>
      <c r="DI20" s="66"/>
      <c r="DJ20" s="66"/>
      <c r="DK20" s="66"/>
      <c r="DL20" s="66"/>
      <c r="DM20" s="66"/>
      <c r="DN20" s="66"/>
      <c r="DO20" s="66"/>
      <c r="DP20" s="66"/>
      <c r="DQ20" s="66"/>
      <c r="DR20" s="66"/>
      <c r="DS20" s="66"/>
      <c r="DT20" s="66"/>
      <c r="DU20" s="66"/>
      <c r="DV20" s="66"/>
      <c r="DW20" s="66"/>
      <c r="DX20" s="66"/>
      <c r="DY20" s="66"/>
      <c r="DZ20" s="66"/>
      <c r="EA20" s="66"/>
      <c r="EB20" s="66"/>
      <c r="EC20" s="66"/>
      <c r="ED20" s="66"/>
      <c r="EE20" s="66"/>
      <c r="EF20" s="66"/>
      <c r="EG20" s="66"/>
      <c r="EH20" s="66"/>
      <c r="EI20" s="66"/>
      <c r="EJ20" s="66"/>
      <c r="EK20" s="66"/>
      <c r="EL20" s="66"/>
      <c r="EM20" s="66"/>
      <c r="EN20" s="66"/>
      <c r="EO20" s="66"/>
      <c r="EP20" s="66"/>
      <c r="EQ20" s="66"/>
      <c r="ER20" s="66"/>
      <c r="ES20" s="66"/>
      <c r="ET20" s="66"/>
      <c r="EU20" s="66"/>
      <c r="EV20" s="66"/>
      <c r="EW20" s="66"/>
      <c r="EX20" s="66"/>
      <c r="EY20" s="66"/>
      <c r="EZ20" s="66"/>
      <c r="FA20" s="66"/>
      <c r="FB20" s="66"/>
      <c r="FC20" s="66"/>
      <c r="FD20" s="66"/>
      <c r="FE20" s="66"/>
      <c r="FF20" s="66"/>
      <c r="FG20" s="66"/>
      <c r="FH20" s="66"/>
      <c r="FI20" s="66"/>
      <c r="FJ20" s="66"/>
      <c r="FK20" s="66"/>
      <c r="FL20" s="66"/>
      <c r="FM20" s="66"/>
      <c r="FN20" s="66"/>
      <c r="FO20" s="66"/>
      <c r="FP20" s="66"/>
      <c r="FQ20" s="66"/>
      <c r="FR20" s="66"/>
      <c r="FS20" s="66"/>
      <c r="FT20" s="66"/>
      <c r="FU20" s="66"/>
      <c r="FV20" s="66"/>
      <c r="FW20" s="66"/>
      <c r="FX20" s="66"/>
      <c r="FY20" s="66"/>
      <c r="FZ20" s="66"/>
      <c r="GA20" s="66"/>
      <c r="GB20" s="66"/>
      <c r="GC20" s="66"/>
      <c r="GD20" s="66"/>
      <c r="GE20" s="66"/>
      <c r="GF20" s="66"/>
      <c r="GG20" s="66"/>
      <c r="GH20" s="66"/>
      <c r="GI20" s="66"/>
      <c r="GJ20" s="66"/>
      <c r="GK20" s="66"/>
      <c r="GL20" s="66"/>
      <c r="GM20" s="66"/>
      <c r="GN20" s="66"/>
      <c r="GO20" s="66"/>
      <c r="GP20" s="66"/>
      <c r="GQ20" s="66"/>
      <c r="GR20" s="66"/>
      <c r="GS20" s="66"/>
      <c r="GT20" s="66"/>
      <c r="GU20" s="66"/>
      <c r="GV20" s="66"/>
      <c r="GW20" s="66"/>
      <c r="GX20" s="66"/>
      <c r="GY20" s="66"/>
      <c r="GZ20" s="66"/>
      <c r="HA20" s="66"/>
      <c r="HB20" s="66"/>
      <c r="HC20" s="66"/>
      <c r="HD20" s="66"/>
      <c r="HE20" s="66"/>
      <c r="HF20" s="66"/>
      <c r="HG20" s="66"/>
      <c r="HH20" s="66"/>
      <c r="HI20" s="66"/>
      <c r="HJ20" s="66"/>
      <c r="HK20" s="66"/>
      <c r="HL20" s="66"/>
      <c r="HM20" s="66"/>
      <c r="HN20" s="66"/>
      <c r="HO20" s="66"/>
      <c r="HP20" s="66"/>
      <c r="HQ20" s="66"/>
      <c r="HR20" s="66"/>
      <c r="HS20" s="66"/>
      <c r="HT20" s="66"/>
      <c r="HU20" s="66"/>
      <c r="HV20" s="66"/>
      <c r="HW20" s="66"/>
      <c r="HX20" s="66"/>
      <c r="HY20" s="66"/>
      <c r="HZ20" s="66"/>
      <c r="IA20" s="66"/>
      <c r="IB20" s="66"/>
      <c r="IC20" s="66"/>
      <c r="ID20" s="66"/>
      <c r="IE20" s="66"/>
      <c r="IF20" s="66"/>
      <c r="IG20" s="66"/>
      <c r="IH20" s="66"/>
      <c r="II20" s="66"/>
      <c r="IJ20" s="66"/>
      <c r="IK20" s="66"/>
      <c r="IL20" s="66"/>
      <c r="IM20" s="66"/>
      <c r="IN20" s="66"/>
      <c r="IO20" s="66"/>
      <c r="IP20" s="66"/>
      <c r="IQ20" s="66"/>
      <c r="IR20" s="66"/>
      <c r="IS20" s="66"/>
      <c r="IT20" s="66"/>
      <c r="IU20" s="66"/>
      <c r="IV20" s="66"/>
    </row>
    <row r="21" spans="1:256" s="55" customFormat="1" ht="23.25">
      <c r="A21" s="68"/>
      <c r="B21" s="126">
        <v>1</v>
      </c>
      <c r="C21" s="127"/>
      <c r="D21" s="53">
        <f>IF($G$15=$B21,$D$15,IF($G$12=$B21,$D$12,IF($G$13=$B21,$D$13,IF($G$14=$B21,$D$14,IF($G$16=$B21,$D$16,"")))))</f>
      </c>
      <c r="E21" s="53">
        <f>IF($G$15=$B21,$E$15,IF($G$12=$B21,$E$12,IF($G$13=$B21,$E$13,IF($G$14=$B21,$E$14,IF($G$16=$B21,$E$16,"")))))</f>
      </c>
      <c r="F21" s="69">
        <f>IF($G$15=$B21,$F$15,IF($G$12=$B21,$F$12,IF($G$13=$B21,$F$13,IF($G$14=$B21,$F$14,IF($G$16=$B21,$F$16,"")))))</f>
      </c>
      <c r="G21" s="53">
        <f>IF(AND(D21="",N21=""),"",IF(IF(F21="",0,F21)&gt;IF(K21="",0,K21),2,IF(IF(F21="",0,F21)=IF(K21="",0,K21),1,0)))</f>
      </c>
      <c r="H21" s="70" t="s">
        <v>55</v>
      </c>
      <c r="I21" s="124">
        <f>IF(AND(D21="",N21=""),"",IF(IF(K21="",0,K21)&gt;IF(F21="",0,F21),2,IF(IF(K21="",0,K21)=IF(F21="",0,F21),1,0)))</f>
      </c>
      <c r="J21" s="124">
        <f>IF(I21&gt;N21,2,IF(I21=N21,1,0))</f>
        <v>1</v>
      </c>
      <c r="K21" s="128">
        <f>IF($S$15=$B21,$Q$15,IF($S$12=$B21,$Q$12,IF($S$13=$B21,$Q$13,IF($S$14=$B21,$Q$14,IF($S$16=$B21,$Q$16,"")))))</f>
      </c>
      <c r="L21" s="129">
        <f aca="true" t="shared" si="0" ref="L21:M23">IF($G$15=$B21,$F$15,IF($G$12=$B21,$F$12,IF($G$13=$B21,$F$13,IF($G$14=$B21,$F$14,IF($G$16=$B21,$F$16,"")))))</f>
      </c>
      <c r="M21" s="130">
        <f t="shared" si="0"/>
      </c>
      <c r="N21" s="124">
        <f>IF($S$15=$B21,$M$15,IF($S$12=$B21,$M$12,IF($S$13=$B21,$M$13,IF($S$14=$B21,$M$14,IF($S$16=$B21,$M$16,"")))))</f>
      </c>
      <c r="O21" s="124">
        <f aca="true" t="shared" si="1" ref="O21:Q23">IF($G$15=$B21,$D$15,IF($G$12=$B21,$D$12,IF($G$13=$B21,$D$13,IF($G$14=$B21,$D$14,IF($G$16=$B21,$D$16,"")))))</f>
      </c>
      <c r="P21" s="124">
        <f>IF($S$15=$B21,$O$15,IF($S$12=$B21,$O$12,IF($S$13=$B21,$O$13,IF($S$14=$B21,$O$14,IF($S$16=$B21,$O$16,"")))))</f>
      </c>
      <c r="Q21" s="124">
        <f t="shared" si="1"/>
      </c>
      <c r="R21" s="125">
        <v>1</v>
      </c>
      <c r="S21" s="125"/>
      <c r="T21" s="71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2"/>
      <c r="CC21" s="72"/>
      <c r="CD21" s="72"/>
      <c r="CE21" s="72"/>
      <c r="CF21" s="72"/>
      <c r="CG21" s="72"/>
      <c r="CH21" s="72"/>
      <c r="CI21" s="72"/>
      <c r="CJ21" s="72"/>
      <c r="CK21" s="72"/>
      <c r="CL21" s="72"/>
      <c r="CM21" s="72"/>
      <c r="CN21" s="72"/>
      <c r="CO21" s="72"/>
      <c r="CP21" s="72"/>
      <c r="CQ21" s="72"/>
      <c r="CR21" s="72"/>
      <c r="CS21" s="72"/>
      <c r="CT21" s="72"/>
      <c r="CU21" s="72"/>
      <c r="CV21" s="72"/>
      <c r="CW21" s="72"/>
      <c r="CX21" s="72"/>
      <c r="CY21" s="72"/>
      <c r="CZ21" s="72"/>
      <c r="DA21" s="72"/>
      <c r="DB21" s="72"/>
      <c r="DC21" s="72"/>
      <c r="DD21" s="72"/>
      <c r="DE21" s="72"/>
      <c r="DF21" s="72"/>
      <c r="DG21" s="72"/>
      <c r="DH21" s="72"/>
      <c r="DI21" s="72"/>
      <c r="DJ21" s="72"/>
      <c r="DK21" s="72"/>
      <c r="DL21" s="72"/>
      <c r="DM21" s="72"/>
      <c r="DN21" s="72"/>
      <c r="DO21" s="72"/>
      <c r="DP21" s="72"/>
      <c r="DQ21" s="72"/>
      <c r="DR21" s="72"/>
      <c r="DS21" s="72"/>
      <c r="DT21" s="72"/>
      <c r="DU21" s="72"/>
      <c r="DV21" s="72"/>
      <c r="DW21" s="72"/>
      <c r="DX21" s="72"/>
      <c r="DY21" s="72"/>
      <c r="DZ21" s="72"/>
      <c r="EA21" s="72"/>
      <c r="EB21" s="72"/>
      <c r="EC21" s="72"/>
      <c r="ED21" s="72"/>
      <c r="EE21" s="72"/>
      <c r="EF21" s="72"/>
      <c r="EG21" s="72"/>
      <c r="EH21" s="72"/>
      <c r="EI21" s="72"/>
      <c r="EJ21" s="72"/>
      <c r="EK21" s="72"/>
      <c r="EL21" s="72"/>
      <c r="EM21" s="72"/>
      <c r="EN21" s="72"/>
      <c r="EO21" s="72"/>
      <c r="EP21" s="72"/>
      <c r="EQ21" s="72"/>
      <c r="ER21" s="72"/>
      <c r="ES21" s="72"/>
      <c r="ET21" s="72"/>
      <c r="EU21" s="72"/>
      <c r="EV21" s="72"/>
      <c r="EW21" s="72"/>
      <c r="EX21" s="72"/>
      <c r="EY21" s="72"/>
      <c r="EZ21" s="72"/>
      <c r="FA21" s="72"/>
      <c r="FB21" s="72"/>
      <c r="FC21" s="72"/>
      <c r="FD21" s="72"/>
      <c r="FE21" s="72"/>
      <c r="FF21" s="72"/>
      <c r="FG21" s="72"/>
      <c r="FH21" s="72"/>
      <c r="FI21" s="72"/>
      <c r="FJ21" s="72"/>
      <c r="FK21" s="72"/>
      <c r="FL21" s="72"/>
      <c r="FM21" s="72"/>
      <c r="FN21" s="72"/>
      <c r="FO21" s="72"/>
      <c r="FP21" s="72"/>
      <c r="FQ21" s="72"/>
      <c r="FR21" s="72"/>
      <c r="FS21" s="72"/>
      <c r="FT21" s="72"/>
      <c r="FU21" s="72"/>
      <c r="FV21" s="72"/>
      <c r="FW21" s="72"/>
      <c r="FX21" s="72"/>
      <c r="FY21" s="72"/>
      <c r="FZ21" s="72"/>
      <c r="GA21" s="72"/>
      <c r="GB21" s="72"/>
      <c r="GC21" s="72"/>
      <c r="GD21" s="72"/>
      <c r="GE21" s="72"/>
      <c r="GF21" s="72"/>
      <c r="GG21" s="72"/>
      <c r="GH21" s="72"/>
      <c r="GI21" s="72"/>
      <c r="GJ21" s="72"/>
      <c r="GK21" s="72"/>
      <c r="GL21" s="72"/>
      <c r="GM21" s="72"/>
      <c r="GN21" s="72"/>
      <c r="GO21" s="72"/>
      <c r="GP21" s="72"/>
      <c r="GQ21" s="72"/>
      <c r="GR21" s="72"/>
      <c r="GS21" s="72"/>
      <c r="GT21" s="72"/>
      <c r="GU21" s="72"/>
      <c r="GV21" s="72"/>
      <c r="GW21" s="72"/>
      <c r="GX21" s="72"/>
      <c r="GY21" s="72"/>
      <c r="GZ21" s="72"/>
      <c r="HA21" s="72"/>
      <c r="HB21" s="72"/>
      <c r="HC21" s="72"/>
      <c r="HD21" s="72"/>
      <c r="HE21" s="72"/>
      <c r="HF21" s="72"/>
      <c r="HG21" s="72"/>
      <c r="HH21" s="72"/>
      <c r="HI21" s="72"/>
      <c r="HJ21" s="72"/>
      <c r="HK21" s="72"/>
      <c r="HL21" s="72"/>
      <c r="HM21" s="72"/>
      <c r="HN21" s="72"/>
      <c r="HO21" s="72"/>
      <c r="HP21" s="72"/>
      <c r="HQ21" s="72"/>
      <c r="HR21" s="72"/>
      <c r="HS21" s="72"/>
      <c r="HT21" s="72"/>
      <c r="HU21" s="72"/>
      <c r="HV21" s="72"/>
      <c r="HW21" s="72"/>
      <c r="HX21" s="72"/>
      <c r="HY21" s="72"/>
      <c r="HZ21" s="72"/>
      <c r="IA21" s="72"/>
      <c r="IB21" s="72"/>
      <c r="IC21" s="72"/>
      <c r="ID21" s="72"/>
      <c r="IE21" s="72"/>
      <c r="IF21" s="72"/>
      <c r="IG21" s="72"/>
      <c r="IH21" s="72"/>
      <c r="II21" s="72"/>
      <c r="IJ21" s="72"/>
      <c r="IK21" s="72"/>
      <c r="IL21" s="72"/>
      <c r="IM21" s="72"/>
      <c r="IN21" s="72"/>
      <c r="IO21" s="72"/>
      <c r="IP21" s="72"/>
      <c r="IQ21" s="72"/>
      <c r="IR21" s="72"/>
      <c r="IS21" s="72"/>
      <c r="IT21" s="72"/>
      <c r="IU21" s="72"/>
      <c r="IV21" s="72"/>
    </row>
    <row r="22" spans="1:256" s="55" customFormat="1" ht="23.25">
      <c r="A22" s="68"/>
      <c r="B22" s="131">
        <v>2</v>
      </c>
      <c r="C22" s="131"/>
      <c r="D22" s="53">
        <f>IF($G$15=$B22,$D$15,IF($G$12=$B22,$D$12,IF($G$13=$B22,$D$13,IF($G$14=$B22,$D$14,IF($G$16=$B22,$D$16,"")))))</f>
      </c>
      <c r="E22" s="53">
        <f>IF($G$15=$B22,$E$15,IF($G$12=$B22,$E$12,IF($G$13=$B22,$E$13,IF($G$14=$B22,$E$14,IF($G$16=$B22,$E$16,"")))))</f>
      </c>
      <c r="F22" s="53">
        <f>IF($G$15=$B22,$F$15,IF($G$12=$B22,$F$12,IF($G$13=$B22,$F$13,IF($G$14=$B22,$F$14,IF($G$16=$B22,$F$16,"")))))</f>
      </c>
      <c r="G22" s="53">
        <f>IF(AND(D22="",N22=""),"",IF(IF(F22="",0,F22)&gt;IF(K22="",0,K22),2,IF(IF(F22="",0,F22)=IF(K22="",0,K22),1,0)))</f>
      </c>
      <c r="H22" s="70" t="s">
        <v>55</v>
      </c>
      <c r="I22" s="124">
        <f>IF(AND(D22="",N22=""),"",IF(IF(K22="",0,K22)&gt;IF(F22="",0,F22),2,IF(IF(K22="",0,K22)=IF(F22="",0,F22),1,0)))</f>
      </c>
      <c r="J22" s="124">
        <f>IF(I22&gt;N22,2,IF(I22=N22,1,0))</f>
        <v>1</v>
      </c>
      <c r="K22" s="132">
        <f>IF($S$15=$B22,$Q$15,IF($S$12=$B22,$Q$12,IF($S$13=$B22,$Q$13,IF($S$14=$B22,$Q$14,IF($S$16=$B22,$Q$16,"")))))</f>
      </c>
      <c r="L22" s="133">
        <f t="shared" si="0"/>
      </c>
      <c r="M22" s="134">
        <f t="shared" si="0"/>
      </c>
      <c r="N22" s="124">
        <f>IF($S$15=$B22,$M$15,IF($S$12=$B22,$M$12,IF($S$13=$B22,$M$13,IF($S$14=$B22,$M$14,IF($S$16=$B22,$M$16,"")))))</f>
      </c>
      <c r="O22" s="124">
        <f t="shared" si="1"/>
      </c>
      <c r="P22" s="124">
        <f>IF($S$15=$B22,$O$15,IF($S$12=$B22,$O$12,IF($S$13=$B22,$O$13,IF($S$14=$B22,$O$14,IF($S$16=$B22,$O$16,"")))))</f>
      </c>
      <c r="Q22" s="124">
        <f t="shared" si="1"/>
      </c>
      <c r="R22" s="125">
        <v>2</v>
      </c>
      <c r="S22" s="125"/>
      <c r="T22" s="71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72"/>
      <c r="BM22" s="72"/>
      <c r="BN22" s="72"/>
      <c r="BO22" s="72"/>
      <c r="BP22" s="72"/>
      <c r="BQ22" s="72"/>
      <c r="BR22" s="72"/>
      <c r="BS22" s="72"/>
      <c r="BT22" s="72"/>
      <c r="BU22" s="72"/>
      <c r="BV22" s="72"/>
      <c r="BW22" s="72"/>
      <c r="BX22" s="72"/>
      <c r="BY22" s="72"/>
      <c r="BZ22" s="72"/>
      <c r="CA22" s="72"/>
      <c r="CB22" s="72"/>
      <c r="CC22" s="72"/>
      <c r="CD22" s="72"/>
      <c r="CE22" s="72"/>
      <c r="CF22" s="72"/>
      <c r="CG22" s="72"/>
      <c r="CH22" s="72"/>
      <c r="CI22" s="72"/>
      <c r="CJ22" s="72"/>
      <c r="CK22" s="72"/>
      <c r="CL22" s="72"/>
      <c r="CM22" s="72"/>
      <c r="CN22" s="72"/>
      <c r="CO22" s="72"/>
      <c r="CP22" s="72"/>
      <c r="CQ22" s="72"/>
      <c r="CR22" s="72"/>
      <c r="CS22" s="72"/>
      <c r="CT22" s="72"/>
      <c r="CU22" s="72"/>
      <c r="CV22" s="72"/>
      <c r="CW22" s="72"/>
      <c r="CX22" s="72"/>
      <c r="CY22" s="72"/>
      <c r="CZ22" s="72"/>
      <c r="DA22" s="72"/>
      <c r="DB22" s="72"/>
      <c r="DC22" s="72"/>
      <c r="DD22" s="72"/>
      <c r="DE22" s="72"/>
      <c r="DF22" s="72"/>
      <c r="DG22" s="72"/>
      <c r="DH22" s="72"/>
      <c r="DI22" s="72"/>
      <c r="DJ22" s="72"/>
      <c r="DK22" s="72"/>
      <c r="DL22" s="72"/>
      <c r="DM22" s="72"/>
      <c r="DN22" s="72"/>
      <c r="DO22" s="72"/>
      <c r="DP22" s="72"/>
      <c r="DQ22" s="72"/>
      <c r="DR22" s="72"/>
      <c r="DS22" s="72"/>
      <c r="DT22" s="72"/>
      <c r="DU22" s="72"/>
      <c r="DV22" s="72"/>
      <c r="DW22" s="72"/>
      <c r="DX22" s="72"/>
      <c r="DY22" s="72"/>
      <c r="DZ22" s="72"/>
      <c r="EA22" s="72"/>
      <c r="EB22" s="72"/>
      <c r="EC22" s="72"/>
      <c r="ED22" s="72"/>
      <c r="EE22" s="72"/>
      <c r="EF22" s="72"/>
      <c r="EG22" s="72"/>
      <c r="EH22" s="72"/>
      <c r="EI22" s="72"/>
      <c r="EJ22" s="72"/>
      <c r="EK22" s="72"/>
      <c r="EL22" s="72"/>
      <c r="EM22" s="72"/>
      <c r="EN22" s="72"/>
      <c r="EO22" s="72"/>
      <c r="EP22" s="72"/>
      <c r="EQ22" s="72"/>
      <c r="ER22" s="72"/>
      <c r="ES22" s="72"/>
      <c r="ET22" s="72"/>
      <c r="EU22" s="72"/>
      <c r="EV22" s="72"/>
      <c r="EW22" s="72"/>
      <c r="EX22" s="72"/>
      <c r="EY22" s="72"/>
      <c r="EZ22" s="72"/>
      <c r="FA22" s="72"/>
      <c r="FB22" s="72"/>
      <c r="FC22" s="72"/>
      <c r="FD22" s="72"/>
      <c r="FE22" s="72"/>
      <c r="FF22" s="72"/>
      <c r="FG22" s="72"/>
      <c r="FH22" s="72"/>
      <c r="FI22" s="72"/>
      <c r="FJ22" s="72"/>
      <c r="FK22" s="72"/>
      <c r="FL22" s="72"/>
      <c r="FM22" s="72"/>
      <c r="FN22" s="72"/>
      <c r="FO22" s="72"/>
      <c r="FP22" s="72"/>
      <c r="FQ22" s="72"/>
      <c r="FR22" s="72"/>
      <c r="FS22" s="72"/>
      <c r="FT22" s="72"/>
      <c r="FU22" s="72"/>
      <c r="FV22" s="72"/>
      <c r="FW22" s="72"/>
      <c r="FX22" s="72"/>
      <c r="FY22" s="72"/>
      <c r="FZ22" s="72"/>
      <c r="GA22" s="72"/>
      <c r="GB22" s="72"/>
      <c r="GC22" s="72"/>
      <c r="GD22" s="72"/>
      <c r="GE22" s="72"/>
      <c r="GF22" s="72"/>
      <c r="GG22" s="72"/>
      <c r="GH22" s="72"/>
      <c r="GI22" s="72"/>
      <c r="GJ22" s="72"/>
      <c r="GK22" s="72"/>
      <c r="GL22" s="72"/>
      <c r="GM22" s="72"/>
      <c r="GN22" s="72"/>
      <c r="GO22" s="72"/>
      <c r="GP22" s="72"/>
      <c r="GQ22" s="72"/>
      <c r="GR22" s="72"/>
      <c r="GS22" s="72"/>
      <c r="GT22" s="72"/>
      <c r="GU22" s="72"/>
      <c r="GV22" s="72"/>
      <c r="GW22" s="72"/>
      <c r="GX22" s="72"/>
      <c r="GY22" s="72"/>
      <c r="GZ22" s="72"/>
      <c r="HA22" s="72"/>
      <c r="HB22" s="72"/>
      <c r="HC22" s="72"/>
      <c r="HD22" s="72"/>
      <c r="HE22" s="72"/>
      <c r="HF22" s="72"/>
      <c r="HG22" s="72"/>
      <c r="HH22" s="72"/>
      <c r="HI22" s="72"/>
      <c r="HJ22" s="72"/>
      <c r="HK22" s="72"/>
      <c r="HL22" s="72"/>
      <c r="HM22" s="72"/>
      <c r="HN22" s="72"/>
      <c r="HO22" s="72"/>
      <c r="HP22" s="72"/>
      <c r="HQ22" s="72"/>
      <c r="HR22" s="72"/>
      <c r="HS22" s="72"/>
      <c r="HT22" s="72"/>
      <c r="HU22" s="72"/>
      <c r="HV22" s="72"/>
      <c r="HW22" s="72"/>
      <c r="HX22" s="72"/>
      <c r="HY22" s="72"/>
      <c r="HZ22" s="72"/>
      <c r="IA22" s="72"/>
      <c r="IB22" s="72"/>
      <c r="IC22" s="72"/>
      <c r="ID22" s="72"/>
      <c r="IE22" s="72"/>
      <c r="IF22" s="72"/>
      <c r="IG22" s="72"/>
      <c r="IH22" s="72"/>
      <c r="II22" s="72"/>
      <c r="IJ22" s="72"/>
      <c r="IK22" s="72"/>
      <c r="IL22" s="72"/>
      <c r="IM22" s="72"/>
      <c r="IN22" s="72"/>
      <c r="IO22" s="72"/>
      <c r="IP22" s="72"/>
      <c r="IQ22" s="72"/>
      <c r="IR22" s="72"/>
      <c r="IS22" s="72"/>
      <c r="IT22" s="72"/>
      <c r="IU22" s="72"/>
      <c r="IV22" s="72"/>
    </row>
    <row r="23" spans="1:256" s="55" customFormat="1" ht="24" thickBot="1">
      <c r="A23" s="68"/>
      <c r="B23" s="131">
        <v>3</v>
      </c>
      <c r="C23" s="131"/>
      <c r="D23" s="53">
        <f>IF($G$15=$B23,$D$15,IF($G$12=$B23,$D$12,IF($G$13=$B23,$D$13,IF($G$14=$B23,$D$14,IF($G$16=$B23,$D$16,"")))))</f>
      </c>
      <c r="E23" s="53">
        <f>IF($G$15=$B23,$E$15,IF($G$12=$B23,$E$12,IF($G$13=$B23,$E$13,IF($G$14=$B23,$E$14,IF($G$16=$B23,$E$16,"")))))</f>
      </c>
      <c r="F23" s="53">
        <f>IF($G$15=$B23,$F$15,IF($G$12=$B23,$F$12,IF($G$13=$B23,$F$13,IF($G$14=$B23,$F$14,IF($G$16=$B23,$F$16,"")))))</f>
      </c>
      <c r="G23" s="53">
        <f>IF(AND(D23="",N23=""),"",IF(IF(F23="",0,F23)&gt;IF(K23="",0,K23),2,IF(IF(F23="",0,F23)=IF(K23="",0,K23),1,0)))</f>
      </c>
      <c r="H23" s="70" t="s">
        <v>55</v>
      </c>
      <c r="I23" s="124">
        <f>IF(AND(D23="",N23=""),"",IF(IF(K23="",0,K23)&gt;IF(F23="",0,F23),2,IF(IF(K23="",0,K23)=IF(F23="",0,F23),1,0)))</f>
      </c>
      <c r="J23" s="124">
        <f>IF(I23&gt;N23,2,IF(I23=N23,1,0))</f>
        <v>1</v>
      </c>
      <c r="K23" s="132">
        <f>IF($S$15=$B23,$Q$15,IF($S$12=$B23,$Q$12,IF($S$13=$B23,$Q$13,IF($S$14=$B23,$Q$14,IF($S$16=$B23,$Q$16,"")))))</f>
      </c>
      <c r="L23" s="133">
        <f t="shared" si="0"/>
      </c>
      <c r="M23" s="134">
        <f t="shared" si="0"/>
      </c>
      <c r="N23" s="124">
        <f>IF($S$15=$B23,$M$15,IF($S$12=$B23,$M$12,IF($S$13=$B23,$M$13,IF($S$14=$B23,$M$14,IF($S$16=$B23,$M$16,"")))))</f>
      </c>
      <c r="O23" s="124">
        <f t="shared" si="1"/>
      </c>
      <c r="P23" s="124">
        <f>IF($S$15=$B23,$O$15,IF($S$12=$B23,$O$12,IF($S$13=$B23,$O$13,IF($S$14=$B23,$O$14,IF($S$16=$B23,$O$16,"")))))</f>
      </c>
      <c r="Q23" s="124">
        <f t="shared" si="1"/>
      </c>
      <c r="R23" s="125">
        <v>3</v>
      </c>
      <c r="S23" s="125"/>
      <c r="T23" s="71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  <c r="CC23" s="72"/>
      <c r="CD23" s="72"/>
      <c r="CE23" s="72"/>
      <c r="CF23" s="72"/>
      <c r="CG23" s="72"/>
      <c r="CH23" s="72"/>
      <c r="CI23" s="72"/>
      <c r="CJ23" s="72"/>
      <c r="CK23" s="72"/>
      <c r="CL23" s="72"/>
      <c r="CM23" s="72"/>
      <c r="CN23" s="72"/>
      <c r="CO23" s="72"/>
      <c r="CP23" s="72"/>
      <c r="CQ23" s="72"/>
      <c r="CR23" s="72"/>
      <c r="CS23" s="72"/>
      <c r="CT23" s="72"/>
      <c r="CU23" s="72"/>
      <c r="CV23" s="72"/>
      <c r="CW23" s="72"/>
      <c r="CX23" s="72"/>
      <c r="CY23" s="72"/>
      <c r="CZ23" s="72"/>
      <c r="DA23" s="72"/>
      <c r="DB23" s="72"/>
      <c r="DC23" s="72"/>
      <c r="DD23" s="72"/>
      <c r="DE23" s="72"/>
      <c r="DF23" s="72"/>
      <c r="DG23" s="72"/>
      <c r="DH23" s="72"/>
      <c r="DI23" s="72"/>
      <c r="DJ23" s="72"/>
      <c r="DK23" s="72"/>
      <c r="DL23" s="72"/>
      <c r="DM23" s="72"/>
      <c r="DN23" s="72"/>
      <c r="DO23" s="72"/>
      <c r="DP23" s="72"/>
      <c r="DQ23" s="72"/>
      <c r="DR23" s="72"/>
      <c r="DS23" s="72"/>
      <c r="DT23" s="72"/>
      <c r="DU23" s="72"/>
      <c r="DV23" s="72"/>
      <c r="DW23" s="72"/>
      <c r="DX23" s="72"/>
      <c r="DY23" s="72"/>
      <c r="DZ23" s="72"/>
      <c r="EA23" s="72"/>
      <c r="EB23" s="72"/>
      <c r="EC23" s="72"/>
      <c r="ED23" s="72"/>
      <c r="EE23" s="72"/>
      <c r="EF23" s="72"/>
      <c r="EG23" s="72"/>
      <c r="EH23" s="72"/>
      <c r="EI23" s="72"/>
      <c r="EJ23" s="72"/>
      <c r="EK23" s="72"/>
      <c r="EL23" s="72"/>
      <c r="EM23" s="72"/>
      <c r="EN23" s="72"/>
      <c r="EO23" s="72"/>
      <c r="EP23" s="72"/>
      <c r="EQ23" s="72"/>
      <c r="ER23" s="72"/>
      <c r="ES23" s="72"/>
      <c r="ET23" s="72"/>
      <c r="EU23" s="72"/>
      <c r="EV23" s="72"/>
      <c r="EW23" s="72"/>
      <c r="EX23" s="72"/>
      <c r="EY23" s="72"/>
      <c r="EZ23" s="72"/>
      <c r="FA23" s="72"/>
      <c r="FB23" s="72"/>
      <c r="FC23" s="72"/>
      <c r="FD23" s="72"/>
      <c r="FE23" s="72"/>
      <c r="FF23" s="72"/>
      <c r="FG23" s="72"/>
      <c r="FH23" s="72"/>
      <c r="FI23" s="72"/>
      <c r="FJ23" s="72"/>
      <c r="FK23" s="72"/>
      <c r="FL23" s="72"/>
      <c r="FM23" s="72"/>
      <c r="FN23" s="72"/>
      <c r="FO23" s="72"/>
      <c r="FP23" s="72"/>
      <c r="FQ23" s="72"/>
      <c r="FR23" s="72"/>
      <c r="FS23" s="72"/>
      <c r="FT23" s="72"/>
      <c r="FU23" s="72"/>
      <c r="FV23" s="72"/>
      <c r="FW23" s="72"/>
      <c r="FX23" s="72"/>
      <c r="FY23" s="72"/>
      <c r="FZ23" s="72"/>
      <c r="GA23" s="72"/>
      <c r="GB23" s="72"/>
      <c r="GC23" s="72"/>
      <c r="GD23" s="72"/>
      <c r="GE23" s="72"/>
      <c r="GF23" s="72"/>
      <c r="GG23" s="72"/>
      <c r="GH23" s="72"/>
      <c r="GI23" s="72"/>
      <c r="GJ23" s="72"/>
      <c r="GK23" s="72"/>
      <c r="GL23" s="72"/>
      <c r="GM23" s="72"/>
      <c r="GN23" s="72"/>
      <c r="GO23" s="72"/>
      <c r="GP23" s="72"/>
      <c r="GQ23" s="72"/>
      <c r="GR23" s="72"/>
      <c r="GS23" s="72"/>
      <c r="GT23" s="72"/>
      <c r="GU23" s="72"/>
      <c r="GV23" s="72"/>
      <c r="GW23" s="72"/>
      <c r="GX23" s="72"/>
      <c r="GY23" s="72"/>
      <c r="GZ23" s="72"/>
      <c r="HA23" s="72"/>
      <c r="HB23" s="72"/>
      <c r="HC23" s="72"/>
      <c r="HD23" s="72"/>
      <c r="HE23" s="72"/>
      <c r="HF23" s="72"/>
      <c r="HG23" s="72"/>
      <c r="HH23" s="72"/>
      <c r="HI23" s="72"/>
      <c r="HJ23" s="72"/>
      <c r="HK23" s="72"/>
      <c r="HL23" s="72"/>
      <c r="HM23" s="72"/>
      <c r="HN23" s="72"/>
      <c r="HO23" s="72"/>
      <c r="HP23" s="72"/>
      <c r="HQ23" s="72"/>
      <c r="HR23" s="72"/>
      <c r="HS23" s="72"/>
      <c r="HT23" s="72"/>
      <c r="HU23" s="72"/>
      <c r="HV23" s="72"/>
      <c r="HW23" s="72"/>
      <c r="HX23" s="72"/>
      <c r="HY23" s="72"/>
      <c r="HZ23" s="72"/>
      <c r="IA23" s="72"/>
      <c r="IB23" s="72"/>
      <c r="IC23" s="72"/>
      <c r="ID23" s="72"/>
      <c r="IE23" s="72"/>
      <c r="IF23" s="72"/>
      <c r="IG23" s="72"/>
      <c r="IH23" s="72"/>
      <c r="II23" s="72"/>
      <c r="IJ23" s="72"/>
      <c r="IK23" s="72"/>
      <c r="IL23" s="72"/>
      <c r="IM23" s="72"/>
      <c r="IN23" s="72"/>
      <c r="IO23" s="72"/>
      <c r="IP23" s="72"/>
      <c r="IQ23" s="72"/>
      <c r="IR23" s="72"/>
      <c r="IS23" s="72"/>
      <c r="IT23" s="72"/>
      <c r="IU23" s="72"/>
      <c r="IV23" s="72"/>
    </row>
    <row r="24" spans="1:256" s="55" customFormat="1" ht="24" thickBot="1">
      <c r="A24" s="68"/>
      <c r="B24" s="72"/>
      <c r="C24" s="72"/>
      <c r="D24" s="72"/>
      <c r="E24" s="72"/>
      <c r="F24" s="73" t="s">
        <v>56</v>
      </c>
      <c r="G24" s="74">
        <f>IF(AND(SUM(G21:G23)=0,SUM(I21:I23)=0),"",SUM(G21:G23))</f>
      </c>
      <c r="H24" s="75" t="s">
        <v>55</v>
      </c>
      <c r="I24" s="135">
        <f>IF(AND(SUM(G21:G23)=0,SUM(I21:I23)=0),"",SUM(I21:I23))</f>
      </c>
      <c r="J24" s="136">
        <f>SUM(J21:J23)</f>
        <v>3</v>
      </c>
      <c r="K24" s="72"/>
      <c r="L24" s="72"/>
      <c r="M24" s="72"/>
      <c r="N24" s="72"/>
      <c r="O24" s="72"/>
      <c r="P24" s="72"/>
      <c r="Q24" s="72"/>
      <c r="R24" s="72"/>
      <c r="S24" s="72"/>
      <c r="T24" s="76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2"/>
      <c r="CA24" s="72"/>
      <c r="CB24" s="72"/>
      <c r="CC24" s="72"/>
      <c r="CD24" s="72"/>
      <c r="CE24" s="72"/>
      <c r="CF24" s="72"/>
      <c r="CG24" s="72"/>
      <c r="CH24" s="72"/>
      <c r="CI24" s="72"/>
      <c r="CJ24" s="72"/>
      <c r="CK24" s="72"/>
      <c r="CL24" s="72"/>
      <c r="CM24" s="72"/>
      <c r="CN24" s="72"/>
      <c r="CO24" s="72"/>
      <c r="CP24" s="72"/>
      <c r="CQ24" s="72"/>
      <c r="CR24" s="72"/>
      <c r="CS24" s="72"/>
      <c r="CT24" s="72"/>
      <c r="CU24" s="72"/>
      <c r="CV24" s="72"/>
      <c r="CW24" s="72"/>
      <c r="CX24" s="72"/>
      <c r="CY24" s="72"/>
      <c r="CZ24" s="72"/>
      <c r="DA24" s="72"/>
      <c r="DB24" s="72"/>
      <c r="DC24" s="72"/>
      <c r="DD24" s="72"/>
      <c r="DE24" s="72"/>
      <c r="DF24" s="72"/>
      <c r="DG24" s="72"/>
      <c r="DH24" s="72"/>
      <c r="DI24" s="72"/>
      <c r="DJ24" s="72"/>
      <c r="DK24" s="72"/>
      <c r="DL24" s="72"/>
      <c r="DM24" s="72"/>
      <c r="DN24" s="72"/>
      <c r="DO24" s="72"/>
      <c r="DP24" s="72"/>
      <c r="DQ24" s="72"/>
      <c r="DR24" s="72"/>
      <c r="DS24" s="72"/>
      <c r="DT24" s="72"/>
      <c r="DU24" s="72"/>
      <c r="DV24" s="72"/>
      <c r="DW24" s="72"/>
      <c r="DX24" s="72"/>
      <c r="DY24" s="72"/>
      <c r="DZ24" s="72"/>
      <c r="EA24" s="72"/>
      <c r="EB24" s="72"/>
      <c r="EC24" s="72"/>
      <c r="ED24" s="72"/>
      <c r="EE24" s="72"/>
      <c r="EF24" s="72"/>
      <c r="EG24" s="72"/>
      <c r="EH24" s="72"/>
      <c r="EI24" s="72"/>
      <c r="EJ24" s="72"/>
      <c r="EK24" s="72"/>
      <c r="EL24" s="72"/>
      <c r="EM24" s="72"/>
      <c r="EN24" s="72"/>
      <c r="EO24" s="72"/>
      <c r="EP24" s="72"/>
      <c r="EQ24" s="72"/>
      <c r="ER24" s="72"/>
      <c r="ES24" s="72"/>
      <c r="ET24" s="72"/>
      <c r="EU24" s="72"/>
      <c r="EV24" s="72"/>
      <c r="EW24" s="72"/>
      <c r="EX24" s="72"/>
      <c r="EY24" s="72"/>
      <c r="EZ24" s="72"/>
      <c r="FA24" s="72"/>
      <c r="FB24" s="72"/>
      <c r="FC24" s="72"/>
      <c r="FD24" s="72"/>
      <c r="FE24" s="72"/>
      <c r="FF24" s="72"/>
      <c r="FG24" s="72"/>
      <c r="FH24" s="72"/>
      <c r="FI24" s="72"/>
      <c r="FJ24" s="72"/>
      <c r="FK24" s="72"/>
      <c r="FL24" s="72"/>
      <c r="FM24" s="72"/>
      <c r="FN24" s="72"/>
      <c r="FO24" s="72"/>
      <c r="FP24" s="72"/>
      <c r="FQ24" s="72"/>
      <c r="FR24" s="72"/>
      <c r="FS24" s="72"/>
      <c r="FT24" s="72"/>
      <c r="FU24" s="72"/>
      <c r="FV24" s="72"/>
      <c r="FW24" s="72"/>
      <c r="FX24" s="72"/>
      <c r="FY24" s="72"/>
      <c r="FZ24" s="72"/>
      <c r="GA24" s="72"/>
      <c r="GB24" s="72"/>
      <c r="GC24" s="72"/>
      <c r="GD24" s="72"/>
      <c r="GE24" s="72"/>
      <c r="GF24" s="72"/>
      <c r="GG24" s="72"/>
      <c r="GH24" s="72"/>
      <c r="GI24" s="72"/>
      <c r="GJ24" s="72"/>
      <c r="GK24" s="72"/>
      <c r="GL24" s="72"/>
      <c r="GM24" s="72"/>
      <c r="GN24" s="72"/>
      <c r="GO24" s="72"/>
      <c r="GP24" s="72"/>
      <c r="GQ24" s="72"/>
      <c r="GR24" s="72"/>
      <c r="GS24" s="72"/>
      <c r="GT24" s="72"/>
      <c r="GU24" s="72"/>
      <c r="GV24" s="72"/>
      <c r="GW24" s="72"/>
      <c r="GX24" s="72"/>
      <c r="GY24" s="72"/>
      <c r="GZ24" s="72"/>
      <c r="HA24" s="72"/>
      <c r="HB24" s="72"/>
      <c r="HC24" s="72"/>
      <c r="HD24" s="72"/>
      <c r="HE24" s="72"/>
      <c r="HF24" s="72"/>
      <c r="HG24" s="72"/>
      <c r="HH24" s="72"/>
      <c r="HI24" s="72"/>
      <c r="HJ24" s="72"/>
      <c r="HK24" s="72"/>
      <c r="HL24" s="72"/>
      <c r="HM24" s="72"/>
      <c r="HN24" s="72"/>
      <c r="HO24" s="72"/>
      <c r="HP24" s="72"/>
      <c r="HQ24" s="72"/>
      <c r="HR24" s="72"/>
      <c r="HS24" s="72"/>
      <c r="HT24" s="72"/>
      <c r="HU24" s="72"/>
      <c r="HV24" s="72"/>
      <c r="HW24" s="72"/>
      <c r="HX24" s="72"/>
      <c r="HY24" s="72"/>
      <c r="HZ24" s="72"/>
      <c r="IA24" s="72"/>
      <c r="IB24" s="72"/>
      <c r="IC24" s="72"/>
      <c r="ID24" s="72"/>
      <c r="IE24" s="72"/>
      <c r="IF24" s="72"/>
      <c r="IG24" s="72"/>
      <c r="IH24" s="72"/>
      <c r="II24" s="72"/>
      <c r="IJ24" s="72"/>
      <c r="IK24" s="72"/>
      <c r="IL24" s="72"/>
      <c r="IM24" s="72"/>
      <c r="IN24" s="72"/>
      <c r="IO24" s="72"/>
      <c r="IP24" s="72"/>
      <c r="IQ24" s="72"/>
      <c r="IR24" s="72"/>
      <c r="IS24" s="72"/>
      <c r="IT24" s="72"/>
      <c r="IU24" s="72"/>
      <c r="IV24" s="72"/>
    </row>
    <row r="25" spans="1:256" s="3" customFormat="1" ht="18.75" thickBot="1">
      <c r="A25" s="77"/>
      <c r="B25" s="78"/>
      <c r="C25" s="78"/>
      <c r="D25" s="78"/>
      <c r="E25" s="78"/>
      <c r="F25" s="79" t="s">
        <v>57</v>
      </c>
      <c r="G25" s="74">
        <f>IF(G24="","",IF(G24&gt;I24,2,IF(G24=I24,1,0)))</f>
      </c>
      <c r="H25" s="75" t="s">
        <v>55</v>
      </c>
      <c r="I25" s="137">
        <f>IF(I24="","",IF(I24&gt;G24,2,IF(I24=G24,1,0)))</f>
      </c>
      <c r="J25" s="138">
        <f>IF(SUM(I21:I23)&gt;SUM(N21:P23),2,IF(SUM(I21:I23)=SUM(N21:P23),1,0))</f>
        <v>1</v>
      </c>
      <c r="K25" s="78"/>
      <c r="L25" s="78"/>
      <c r="M25" s="78"/>
      <c r="N25" s="78"/>
      <c r="O25" s="78"/>
      <c r="P25" s="78"/>
      <c r="Q25" s="78"/>
      <c r="R25" s="78"/>
      <c r="S25" s="78"/>
      <c r="T25" s="80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3:256" s="46" customFormat="1" ht="6.75"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  <c r="BI26" s="81"/>
      <c r="BJ26" s="81"/>
      <c r="BK26" s="81"/>
      <c r="BL26" s="81"/>
      <c r="BM26" s="81"/>
      <c r="BN26" s="81"/>
      <c r="BO26" s="81"/>
      <c r="BP26" s="81"/>
      <c r="BQ26" s="81"/>
      <c r="BR26" s="81"/>
      <c r="BS26" s="81"/>
      <c r="BT26" s="81"/>
      <c r="BU26" s="81"/>
      <c r="BV26" s="81"/>
      <c r="BW26" s="81"/>
      <c r="BX26" s="81"/>
      <c r="BY26" s="81"/>
      <c r="BZ26" s="81"/>
      <c r="CA26" s="81"/>
      <c r="CB26" s="81"/>
      <c r="CC26" s="81"/>
      <c r="CD26" s="81"/>
      <c r="CE26" s="81"/>
      <c r="CF26" s="81"/>
      <c r="CG26" s="81"/>
      <c r="CH26" s="81"/>
      <c r="CI26" s="81"/>
      <c r="CJ26" s="81"/>
      <c r="CK26" s="81"/>
      <c r="CL26" s="81"/>
      <c r="CM26" s="81"/>
      <c r="CN26" s="81"/>
      <c r="CO26" s="81"/>
      <c r="CP26" s="81"/>
      <c r="CQ26" s="81"/>
      <c r="CR26" s="81"/>
      <c r="CS26" s="81"/>
      <c r="CT26" s="81"/>
      <c r="CU26" s="81"/>
      <c r="CV26" s="81"/>
      <c r="CW26" s="81"/>
      <c r="CX26" s="81"/>
      <c r="CY26" s="81"/>
      <c r="CZ26" s="81"/>
      <c r="DA26" s="81"/>
      <c r="DB26" s="81"/>
      <c r="DC26" s="81"/>
      <c r="DD26" s="81"/>
      <c r="DE26" s="81"/>
      <c r="DF26" s="81"/>
      <c r="DG26" s="81"/>
      <c r="DH26" s="81"/>
      <c r="DI26" s="81"/>
      <c r="DJ26" s="81"/>
      <c r="DK26" s="81"/>
      <c r="DL26" s="81"/>
      <c r="DM26" s="81"/>
      <c r="DN26" s="81"/>
      <c r="DO26" s="81"/>
      <c r="DP26" s="81"/>
      <c r="DQ26" s="81"/>
      <c r="DR26" s="81"/>
      <c r="DS26" s="81"/>
      <c r="DT26" s="81"/>
      <c r="DU26" s="81"/>
      <c r="DV26" s="81"/>
      <c r="DW26" s="81"/>
      <c r="DX26" s="81"/>
      <c r="DY26" s="81"/>
      <c r="DZ26" s="81"/>
      <c r="EA26" s="81"/>
      <c r="EB26" s="81"/>
      <c r="EC26" s="81"/>
      <c r="ED26" s="81"/>
      <c r="EE26" s="81"/>
      <c r="EF26" s="81"/>
      <c r="EG26" s="81"/>
      <c r="EH26" s="81"/>
      <c r="EI26" s="81"/>
      <c r="EJ26" s="81"/>
      <c r="EK26" s="81"/>
      <c r="EL26" s="81"/>
      <c r="EM26" s="81"/>
      <c r="EN26" s="81"/>
      <c r="EO26" s="81"/>
      <c r="EP26" s="81"/>
      <c r="EQ26" s="81"/>
      <c r="ER26" s="81"/>
      <c r="ES26" s="81"/>
      <c r="ET26" s="81"/>
      <c r="EU26" s="81"/>
      <c r="EV26" s="81"/>
      <c r="EW26" s="81"/>
      <c r="EX26" s="81"/>
      <c r="EY26" s="81"/>
      <c r="EZ26" s="81"/>
      <c r="FA26" s="81"/>
      <c r="FB26" s="81"/>
      <c r="FC26" s="81"/>
      <c r="FD26" s="81"/>
      <c r="FE26" s="81"/>
      <c r="FF26" s="81"/>
      <c r="FG26" s="81"/>
      <c r="FH26" s="81"/>
      <c r="FI26" s="81"/>
      <c r="FJ26" s="81"/>
      <c r="FK26" s="81"/>
      <c r="FL26" s="81"/>
      <c r="FM26" s="81"/>
      <c r="FN26" s="81"/>
      <c r="FO26" s="81"/>
      <c r="FP26" s="81"/>
      <c r="FQ26" s="81"/>
      <c r="FR26" s="81"/>
      <c r="FS26" s="81"/>
      <c r="FT26" s="81"/>
      <c r="FU26" s="81"/>
      <c r="FV26" s="81"/>
      <c r="FW26" s="81"/>
      <c r="FX26" s="81"/>
      <c r="FY26" s="81"/>
      <c r="FZ26" s="81"/>
      <c r="GA26" s="81"/>
      <c r="GB26" s="81"/>
      <c r="GC26" s="81"/>
      <c r="GD26" s="81"/>
      <c r="GE26" s="81"/>
      <c r="GF26" s="81"/>
      <c r="GG26" s="81"/>
      <c r="GH26" s="81"/>
      <c r="GI26" s="81"/>
      <c r="GJ26" s="81"/>
      <c r="GK26" s="81"/>
      <c r="GL26" s="81"/>
      <c r="GM26" s="81"/>
      <c r="GN26" s="81"/>
      <c r="GO26" s="81"/>
      <c r="GP26" s="81"/>
      <c r="GQ26" s="81"/>
      <c r="GR26" s="81"/>
      <c r="GS26" s="81"/>
      <c r="GT26" s="81"/>
      <c r="GU26" s="81"/>
      <c r="GV26" s="81"/>
      <c r="GW26" s="81"/>
      <c r="GX26" s="81"/>
      <c r="GY26" s="81"/>
      <c r="GZ26" s="81"/>
      <c r="HA26" s="81"/>
      <c r="HB26" s="81"/>
      <c r="HC26" s="81"/>
      <c r="HD26" s="81"/>
      <c r="HE26" s="81"/>
      <c r="HF26" s="81"/>
      <c r="HG26" s="81"/>
      <c r="HH26" s="81"/>
      <c r="HI26" s="81"/>
      <c r="HJ26" s="81"/>
      <c r="HK26" s="81"/>
      <c r="HL26" s="81"/>
      <c r="HM26" s="81"/>
      <c r="HN26" s="81"/>
      <c r="HO26" s="81"/>
      <c r="HP26" s="81"/>
      <c r="HQ26" s="81"/>
      <c r="HR26" s="81"/>
      <c r="HS26" s="81"/>
      <c r="HT26" s="81"/>
      <c r="HU26" s="81"/>
      <c r="HV26" s="81"/>
      <c r="HW26" s="81"/>
      <c r="HX26" s="81"/>
      <c r="HY26" s="81"/>
      <c r="HZ26" s="81"/>
      <c r="IA26" s="81"/>
      <c r="IB26" s="81"/>
      <c r="IC26" s="81"/>
      <c r="ID26" s="81"/>
      <c r="IE26" s="81"/>
      <c r="IF26" s="81"/>
      <c r="IG26" s="81"/>
      <c r="IH26" s="81"/>
      <c r="II26" s="81"/>
      <c r="IJ26" s="81"/>
      <c r="IK26" s="81"/>
      <c r="IL26" s="81"/>
      <c r="IM26" s="81"/>
      <c r="IN26" s="81"/>
      <c r="IO26" s="81"/>
      <c r="IP26" s="81"/>
      <c r="IQ26" s="81"/>
      <c r="IR26" s="81"/>
      <c r="IS26" s="81"/>
      <c r="IT26" s="81"/>
      <c r="IU26" s="81"/>
      <c r="IV26" s="81"/>
    </row>
    <row r="27" s="3" customFormat="1" ht="11.25">
      <c r="A27" s="4" t="s">
        <v>58</v>
      </c>
    </row>
    <row r="28" s="3" customFormat="1" ht="11.25">
      <c r="A28" s="3" t="s">
        <v>59</v>
      </c>
    </row>
    <row r="29" ht="12.75">
      <c r="A29" s="82" t="s">
        <v>60</v>
      </c>
    </row>
    <row r="30" s="3" customFormat="1" ht="11.25">
      <c r="A30" s="82"/>
    </row>
    <row r="31" s="3" customFormat="1" ht="11.25"/>
    <row r="32" spans="2:18" s="3" customFormat="1" ht="12" thickBot="1">
      <c r="B32" s="78"/>
      <c r="C32" s="78"/>
      <c r="D32" s="78"/>
      <c r="E32" s="78"/>
      <c r="F32" s="78"/>
      <c r="K32" s="78"/>
      <c r="L32" s="78"/>
      <c r="M32" s="78"/>
      <c r="N32" s="78"/>
      <c r="O32" s="78"/>
      <c r="P32" s="78"/>
      <c r="Q32" s="78"/>
      <c r="R32" s="78"/>
    </row>
    <row r="33" spans="2:18" ht="12.75">
      <c r="B33" s="139" t="s">
        <v>61</v>
      </c>
      <c r="C33" s="139"/>
      <c r="D33" s="139"/>
      <c r="E33" s="139"/>
      <c r="F33" s="139"/>
      <c r="K33" s="139" t="s">
        <v>62</v>
      </c>
      <c r="L33" s="139"/>
      <c r="M33" s="139"/>
      <c r="N33" s="139"/>
      <c r="O33" s="139"/>
      <c r="P33" s="139"/>
      <c r="Q33" s="139"/>
      <c r="R33" s="139"/>
    </row>
  </sheetData>
  <mergeCells count="67">
    <mergeCell ref="I24:J24"/>
    <mergeCell ref="I25:J25"/>
    <mergeCell ref="B33:F33"/>
    <mergeCell ref="K33:R33"/>
    <mergeCell ref="P23:Q23"/>
    <mergeCell ref="R23:S23"/>
    <mergeCell ref="B22:C22"/>
    <mergeCell ref="I22:J22"/>
    <mergeCell ref="B23:C23"/>
    <mergeCell ref="I23:J23"/>
    <mergeCell ref="K23:M23"/>
    <mergeCell ref="N23:O23"/>
    <mergeCell ref="K22:M22"/>
    <mergeCell ref="N22:O22"/>
    <mergeCell ref="P20:Q20"/>
    <mergeCell ref="R20:S20"/>
    <mergeCell ref="P21:Q21"/>
    <mergeCell ref="R21:S21"/>
    <mergeCell ref="P22:Q22"/>
    <mergeCell ref="R22:S22"/>
    <mergeCell ref="B21:C21"/>
    <mergeCell ref="I21:J21"/>
    <mergeCell ref="K21:M21"/>
    <mergeCell ref="N21:O21"/>
    <mergeCell ref="B20:C20"/>
    <mergeCell ref="I20:J20"/>
    <mergeCell ref="K20:M20"/>
    <mergeCell ref="N20:O20"/>
    <mergeCell ref="S15:T15"/>
    <mergeCell ref="J16:K16"/>
    <mergeCell ref="M16:N16"/>
    <mergeCell ref="O16:P16"/>
    <mergeCell ref="Q16:R16"/>
    <mergeCell ref="S16:T16"/>
    <mergeCell ref="J15:K15"/>
    <mergeCell ref="M15:N15"/>
    <mergeCell ref="O15:P15"/>
    <mergeCell ref="Q15:R15"/>
    <mergeCell ref="S13:T13"/>
    <mergeCell ref="J14:K14"/>
    <mergeCell ref="M14:N14"/>
    <mergeCell ref="O14:P14"/>
    <mergeCell ref="Q14:R14"/>
    <mergeCell ref="S14:T14"/>
    <mergeCell ref="J13:K13"/>
    <mergeCell ref="M13:N13"/>
    <mergeCell ref="O13:P13"/>
    <mergeCell ref="Q13:R13"/>
    <mergeCell ref="S11:T11"/>
    <mergeCell ref="J12:K12"/>
    <mergeCell ref="M12:N12"/>
    <mergeCell ref="O12:P12"/>
    <mergeCell ref="Q12:R12"/>
    <mergeCell ref="S12:T12"/>
    <mergeCell ref="J11:K11"/>
    <mergeCell ref="M11:N11"/>
    <mergeCell ref="O11:P11"/>
    <mergeCell ref="Q11:R11"/>
    <mergeCell ref="S6:T6"/>
    <mergeCell ref="B8:F8"/>
    <mergeCell ref="K8:R8"/>
    <mergeCell ref="B9:F9"/>
    <mergeCell ref="K9:R9"/>
    <mergeCell ref="S2:T2"/>
    <mergeCell ref="D4:F4"/>
    <mergeCell ref="K4:N4"/>
    <mergeCell ref="S4:T4"/>
  </mergeCells>
  <printOptions/>
  <pageMargins left="0.7874015748031497" right="0.3937007874015748" top="0.3937007874015748" bottom="0.3937007874015748" header="0.5118110236220472" footer="0.5118110236220472"/>
  <pageSetup horizontalDpi="300" verticalDpi="300" orientation="portrait" paperSize="9" scale="96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7"/>
  <dimension ref="A1:IV33"/>
  <sheetViews>
    <sheetView showGridLines="0" zoomScale="75" zoomScaleNormal="75" workbookViewId="0" topLeftCell="A1">
      <selection activeCell="A11" sqref="A11:IV16"/>
    </sheetView>
  </sheetViews>
  <sheetFormatPr defaultColWidth="11.421875" defaultRowHeight="12.75"/>
  <cols>
    <col min="1" max="1" width="3.7109375" style="33" customWidth="1"/>
    <col min="2" max="2" width="5.57421875" style="33" customWidth="1"/>
    <col min="3" max="3" width="3.7109375" style="33" customWidth="1"/>
    <col min="4" max="5" width="18.7109375" style="33" customWidth="1"/>
    <col min="6" max="6" width="8.140625" style="33" customWidth="1"/>
    <col min="7" max="7" width="6.7109375" style="33" customWidth="1"/>
    <col min="8" max="8" width="1.28515625" style="33" customWidth="1"/>
    <col min="9" max="10" width="3.7109375" style="33" customWidth="1"/>
    <col min="11" max="11" width="1.7109375" style="33" customWidth="1"/>
    <col min="12" max="12" width="3.7109375" style="33" customWidth="1"/>
    <col min="13" max="13" width="2.7109375" style="33" customWidth="1"/>
    <col min="14" max="14" width="16.7109375" style="33" customWidth="1"/>
    <col min="15" max="15" width="2.7109375" style="33" customWidth="1"/>
    <col min="16" max="16" width="18.8515625" style="33" customWidth="1"/>
    <col min="17" max="17" width="2.7109375" style="33" customWidth="1"/>
    <col min="18" max="18" width="6.7109375" style="33" customWidth="1"/>
    <col min="19" max="20" width="3.7109375" style="33" customWidth="1"/>
    <col min="21" max="16384" width="11.421875" style="33" customWidth="1"/>
  </cols>
  <sheetData>
    <row r="1" s="32" customFormat="1" ht="25.5">
      <c r="A1" s="31" t="s">
        <v>43</v>
      </c>
    </row>
    <row r="2" spans="17:20" ht="15.75" thickBot="1">
      <c r="Q2" s="34" t="s">
        <v>44</v>
      </c>
      <c r="R2" s="35" t="s">
        <v>2</v>
      </c>
      <c r="S2" s="96">
        <f>IF(Grunddaten!$F$5="","",Grunddaten!$F$5)</f>
      </c>
      <c r="T2" s="96"/>
    </row>
    <row r="3" spans="17:20" s="36" customFormat="1" ht="8.25">
      <c r="Q3" s="37"/>
      <c r="R3" s="38"/>
      <c r="S3" s="38"/>
      <c r="T3" s="39"/>
    </row>
    <row r="4" spans="1:20" ht="15.75" thickBot="1">
      <c r="A4" s="40"/>
      <c r="B4" s="41" t="s">
        <v>45</v>
      </c>
      <c r="C4" s="40"/>
      <c r="D4" s="97">
        <f>IF(Grunddaten!$C$3="","",Grunddaten!$C$3)</f>
      </c>
      <c r="E4" s="98"/>
      <c r="F4" s="98"/>
      <c r="G4" s="40"/>
      <c r="H4" s="40"/>
      <c r="J4" s="42" t="s">
        <v>46</v>
      </c>
      <c r="K4" s="97"/>
      <c r="L4" s="98"/>
      <c r="M4" s="98"/>
      <c r="N4" s="98"/>
      <c r="O4" s="40"/>
      <c r="Q4" s="34" t="s">
        <v>30</v>
      </c>
      <c r="R4" s="35" t="s">
        <v>2</v>
      </c>
      <c r="S4" s="96">
        <f>IF(Grunddaten!$F$6="","",Grunddaten!$F$6)</f>
      </c>
      <c r="T4" s="96"/>
    </row>
    <row r="5" spans="1:20" s="36" customFormat="1" ht="8.25">
      <c r="A5" s="39"/>
      <c r="B5" s="43"/>
      <c r="C5" s="39"/>
      <c r="D5" s="39"/>
      <c r="E5" s="39"/>
      <c r="F5" s="44"/>
      <c r="G5" s="39"/>
      <c r="H5" s="39"/>
      <c r="K5" s="45"/>
      <c r="L5" s="39"/>
      <c r="M5" s="39"/>
      <c r="N5" s="39"/>
      <c r="O5" s="39"/>
      <c r="Q5" s="37"/>
      <c r="R5" s="38"/>
      <c r="S5" s="38"/>
      <c r="T5" s="39"/>
    </row>
    <row r="6" spans="1:20" ht="15.75" thickBot="1">
      <c r="A6" s="40"/>
      <c r="B6" s="40"/>
      <c r="C6" s="40"/>
      <c r="D6" s="40"/>
      <c r="E6" s="40"/>
      <c r="F6" s="40"/>
      <c r="G6" s="40"/>
      <c r="H6" s="40"/>
      <c r="I6" s="40"/>
      <c r="J6" s="40"/>
      <c r="Q6" s="34" t="s">
        <v>31</v>
      </c>
      <c r="R6" s="35" t="s">
        <v>2</v>
      </c>
      <c r="S6" s="96">
        <f>IF(Grunddaten!$F$7="","",Grunddaten!$F$7)</f>
      </c>
      <c r="T6" s="96"/>
    </row>
    <row r="7" spans="1:10" s="3" customFormat="1" ht="11.25">
      <c r="A7" s="4"/>
      <c r="B7" s="4"/>
      <c r="C7" s="4"/>
      <c r="D7" s="4"/>
      <c r="E7" s="4"/>
      <c r="F7" s="4"/>
      <c r="G7" s="4"/>
      <c r="H7" s="4"/>
      <c r="I7" s="4"/>
      <c r="J7" s="4"/>
    </row>
    <row r="8" spans="2:19" ht="16.5" thickBot="1">
      <c r="B8" s="99">
        <f>Terminübersicht!C13</f>
      </c>
      <c r="C8" s="99"/>
      <c r="D8" s="99"/>
      <c r="E8" s="99"/>
      <c r="F8" s="99"/>
      <c r="K8" s="99">
        <f>Terminübersicht!F13</f>
      </c>
      <c r="L8" s="99"/>
      <c r="M8" s="99"/>
      <c r="N8" s="99"/>
      <c r="O8" s="99"/>
      <c r="P8" s="99"/>
      <c r="Q8" s="99"/>
      <c r="R8" s="99"/>
      <c r="S8" s="40"/>
    </row>
    <row r="9" spans="2:18" ht="12.75">
      <c r="B9" s="100" t="s">
        <v>47</v>
      </c>
      <c r="C9" s="101"/>
      <c r="D9" s="101"/>
      <c r="E9" s="101"/>
      <c r="F9" s="101"/>
      <c r="K9" s="100" t="s">
        <v>48</v>
      </c>
      <c r="L9" s="101"/>
      <c r="M9" s="101"/>
      <c r="N9" s="101"/>
      <c r="O9" s="101"/>
      <c r="P9" s="101"/>
      <c r="Q9" s="101"/>
      <c r="R9" s="101"/>
    </row>
    <row r="10" s="46" customFormat="1" ht="7.5" thickBot="1"/>
    <row r="11" spans="1:20" s="51" customFormat="1" ht="24.75" customHeight="1">
      <c r="A11" s="47" t="s">
        <v>49</v>
      </c>
      <c r="B11" s="48" t="s">
        <v>50</v>
      </c>
      <c r="C11" s="49" t="s">
        <v>51</v>
      </c>
      <c r="D11" s="49" t="s">
        <v>5</v>
      </c>
      <c r="E11" s="49" t="s">
        <v>6</v>
      </c>
      <c r="F11" s="49" t="s">
        <v>28</v>
      </c>
      <c r="G11" s="50" t="s">
        <v>52</v>
      </c>
      <c r="I11" s="47" t="s">
        <v>49</v>
      </c>
      <c r="J11" s="111" t="s">
        <v>50</v>
      </c>
      <c r="K11" s="112"/>
      <c r="L11" s="49" t="s">
        <v>51</v>
      </c>
      <c r="M11" s="102" t="s">
        <v>5</v>
      </c>
      <c r="N11" s="113"/>
      <c r="O11" s="102" t="s">
        <v>6</v>
      </c>
      <c r="P11" s="113"/>
      <c r="Q11" s="102" t="s">
        <v>28</v>
      </c>
      <c r="R11" s="113"/>
      <c r="S11" s="102" t="s">
        <v>52</v>
      </c>
      <c r="T11" s="103"/>
    </row>
    <row r="12" spans="1:20" s="55" customFormat="1" ht="23.25">
      <c r="A12" s="52">
        <v>1</v>
      </c>
      <c r="B12" s="53"/>
      <c r="C12" s="53"/>
      <c r="D12" s="53">
        <f>IF($B$8=Grunddaten!$F$10,Grunddaten!D21,"")</f>
        <v>0</v>
      </c>
      <c r="E12" s="53">
        <f>IF($B$8=Grunddaten!$F$10,Grunddaten!F21,"")</f>
        <v>0</v>
      </c>
      <c r="F12" s="54"/>
      <c r="G12" s="88">
        <f>IF(F12="","",RANK(F12,$F$12:$F$16))</f>
      </c>
      <c r="I12" s="52">
        <v>1</v>
      </c>
      <c r="J12" s="104"/>
      <c r="K12" s="104"/>
      <c r="L12" s="53"/>
      <c r="M12" s="105">
        <f>IF($K$8=Grunddaten!$F$10,Grunddaten!D21,"")</f>
        <v>0</v>
      </c>
      <c r="N12" s="106"/>
      <c r="O12" s="105">
        <f>IF($K$8=Grunddaten!$F$10,Grunddaten!F21,"")</f>
        <v>0</v>
      </c>
      <c r="P12" s="106"/>
      <c r="Q12" s="107"/>
      <c r="R12" s="108"/>
      <c r="S12" s="109">
        <f>IF(Q12="","",RANK(Q12,$Q$12:$Q$16))</f>
      </c>
      <c r="T12" s="110"/>
    </row>
    <row r="13" spans="1:20" s="55" customFormat="1" ht="23.25">
      <c r="A13" s="52">
        <v>2</v>
      </c>
      <c r="B13" s="53"/>
      <c r="C13" s="53"/>
      <c r="D13" s="53">
        <f>IF($B$8=Grunddaten!$F$10,Grunddaten!D22,"")</f>
        <v>0</v>
      </c>
      <c r="E13" s="53">
        <f>IF($B$8=Grunddaten!$F$10,Grunddaten!F22,"")</f>
        <v>0</v>
      </c>
      <c r="F13" s="54"/>
      <c r="G13" s="88">
        <f>IF(F13="","",IF(F13=F12,G12+1,RANK(F13,$F$12:$F$16)))</f>
      </c>
      <c r="I13" s="52">
        <v>2</v>
      </c>
      <c r="J13" s="104"/>
      <c r="K13" s="104"/>
      <c r="L13" s="53"/>
      <c r="M13" s="105">
        <f>IF($K$8=Grunddaten!$F$10,Grunddaten!D22,"")</f>
        <v>0</v>
      </c>
      <c r="N13" s="106"/>
      <c r="O13" s="105">
        <f>IF($K$8=Grunddaten!$F$10,Grunddaten!F22,"")</f>
        <v>0</v>
      </c>
      <c r="P13" s="106"/>
      <c r="Q13" s="107"/>
      <c r="R13" s="108"/>
      <c r="S13" s="109">
        <f>IF(Q13="","",IF(Q13=Q12,S12+1,RANK(Q13,$Q$12:$Q$16)))</f>
      </c>
      <c r="T13" s="110"/>
    </row>
    <row r="14" spans="1:20" s="55" customFormat="1" ht="23.25">
      <c r="A14" s="52">
        <v>3</v>
      </c>
      <c r="B14" s="53"/>
      <c r="C14" s="53"/>
      <c r="D14" s="53">
        <f>IF($B$8=Grunddaten!$F$10,Grunddaten!D23,"")</f>
        <v>0</v>
      </c>
      <c r="E14" s="53">
        <f>IF($B$8=Grunddaten!$F$10,Grunddaten!F23,"")</f>
        <v>0</v>
      </c>
      <c r="F14" s="54"/>
      <c r="G14" s="88">
        <f>IF(F14="","",IF(F14=F13,G13+1,IF(F14=F12,G12+1,RANK(F14,$F$12:$F$16))))</f>
      </c>
      <c r="I14" s="52">
        <v>3</v>
      </c>
      <c r="J14" s="104"/>
      <c r="K14" s="104"/>
      <c r="L14" s="53"/>
      <c r="M14" s="105">
        <f>IF($K$8=Grunddaten!$F$10,Grunddaten!D23,"")</f>
        <v>0</v>
      </c>
      <c r="N14" s="106"/>
      <c r="O14" s="105">
        <f>IF($K$8=Grunddaten!$F$10,Grunddaten!F23,"")</f>
        <v>0</v>
      </c>
      <c r="P14" s="106"/>
      <c r="Q14" s="107"/>
      <c r="R14" s="108"/>
      <c r="S14" s="109">
        <f>IF(Q14="","",IF(Q14=Q13,S13+1,IF(Q14=Q12,S12+1,RANK(Q14,$Q$12:$Q$16))))</f>
      </c>
      <c r="T14" s="110"/>
    </row>
    <row r="15" spans="1:20" s="55" customFormat="1" ht="23.25">
      <c r="A15" s="52">
        <v>4</v>
      </c>
      <c r="B15" s="53"/>
      <c r="C15" s="53"/>
      <c r="D15" s="53">
        <f>IF($B$8=Grunddaten!$F$10,Grunddaten!D24,"")</f>
        <v>0</v>
      </c>
      <c r="E15" s="53">
        <f>IF($B$8=Grunddaten!$F$10,Grunddaten!F24,"")</f>
        <v>0</v>
      </c>
      <c r="F15" s="54"/>
      <c r="G15" s="88">
        <f>IF(F15="","",IF(F15=F14,G14+1,IF(F15=F13,G13+1,IF(F15=F12,G12+1,RANK(F15,$F$12:$F$16)))))</f>
      </c>
      <c r="I15" s="52">
        <v>4</v>
      </c>
      <c r="J15" s="104"/>
      <c r="K15" s="104"/>
      <c r="L15" s="53"/>
      <c r="M15" s="105">
        <f>IF($K$8=Grunddaten!$F$10,Grunddaten!D24,"")</f>
        <v>0</v>
      </c>
      <c r="N15" s="106"/>
      <c r="O15" s="105">
        <f>IF($K$8=Grunddaten!$F$10,Grunddaten!F24,"")</f>
        <v>0</v>
      </c>
      <c r="P15" s="106"/>
      <c r="Q15" s="107"/>
      <c r="R15" s="108"/>
      <c r="S15" s="109">
        <f>IF(Q15="","",IF(Q15=Q14,S14+1,IF(Q15=Q13,S13+1,IF(Q15=Q12,S12+1,RANK(Q15,$Q$12:$Q$16)))))</f>
      </c>
      <c r="T15" s="110"/>
    </row>
    <row r="16" spans="1:20" s="55" customFormat="1" ht="24" thickBot="1">
      <c r="A16" s="56">
        <v>5</v>
      </c>
      <c r="B16" s="57"/>
      <c r="C16" s="57"/>
      <c r="D16" s="57">
        <f>IF($B$8=Grunddaten!$F$10,Grunddaten!D25,"")</f>
        <v>0</v>
      </c>
      <c r="E16" s="57">
        <f>IF($B$8=Grunddaten!$F$10,Grunddaten!F25,"")</f>
        <v>0</v>
      </c>
      <c r="F16" s="58"/>
      <c r="G16" s="89">
        <f>IF(F16="","",IF(F16=F15,G15+1,IF(F16=F14,G14+1,IF(F16=F13,G13+1,IF(F16=F12,G12+1,RANK(F16,$F$12:$F$16))))))</f>
      </c>
      <c r="I16" s="56">
        <v>5</v>
      </c>
      <c r="J16" s="114"/>
      <c r="K16" s="114"/>
      <c r="L16" s="57"/>
      <c r="M16" s="115">
        <f>IF($K$8=Grunddaten!$F$10,Grunddaten!D25,"")</f>
        <v>0</v>
      </c>
      <c r="N16" s="116"/>
      <c r="O16" s="115">
        <f>IF($K$8=Grunddaten!$F$10,Grunddaten!F25,"")</f>
        <v>0</v>
      </c>
      <c r="P16" s="116"/>
      <c r="Q16" s="117"/>
      <c r="R16" s="118"/>
      <c r="S16" s="119">
        <f>IF(Q16="","",IF(Q16=Q15,S15+1,IF(Q16=Q14,S14+1,IF(Q16=Q13,S13+1,IF(Q16=Q12,S12+1,RANK(Q16,$Q$12:$Q$16))))))</f>
      </c>
      <c r="T16" s="120"/>
    </row>
    <row r="17" ht="12.75">
      <c r="B17" s="8" t="s">
        <v>53</v>
      </c>
    </row>
    <row r="18" s="46" customFormat="1" ht="7.5" thickBot="1"/>
    <row r="19" spans="1:20" s="3" customFormat="1" ht="11.25">
      <c r="A19" s="59"/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1"/>
    </row>
    <row r="20" spans="1:256" s="67" customFormat="1" ht="12.75">
      <c r="A20" s="62"/>
      <c r="B20" s="121" t="s">
        <v>52</v>
      </c>
      <c r="C20" s="121"/>
      <c r="D20" s="63" t="s">
        <v>5</v>
      </c>
      <c r="E20" s="63" t="s">
        <v>6</v>
      </c>
      <c r="F20" s="63" t="s">
        <v>28</v>
      </c>
      <c r="G20" s="63" t="s">
        <v>54</v>
      </c>
      <c r="H20" s="64"/>
      <c r="I20" s="122" t="s">
        <v>54</v>
      </c>
      <c r="J20" s="122"/>
      <c r="K20" s="122" t="s">
        <v>28</v>
      </c>
      <c r="L20" s="123"/>
      <c r="M20" s="123"/>
      <c r="N20" s="122" t="s">
        <v>5</v>
      </c>
      <c r="O20" s="122"/>
      <c r="P20" s="122" t="s">
        <v>6</v>
      </c>
      <c r="Q20" s="122"/>
      <c r="R20" s="122" t="s">
        <v>52</v>
      </c>
      <c r="S20" s="122"/>
      <c r="T20" s="65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  <c r="DE20" s="66"/>
      <c r="DF20" s="66"/>
      <c r="DG20" s="66"/>
      <c r="DH20" s="66"/>
      <c r="DI20" s="66"/>
      <c r="DJ20" s="66"/>
      <c r="DK20" s="66"/>
      <c r="DL20" s="66"/>
      <c r="DM20" s="66"/>
      <c r="DN20" s="66"/>
      <c r="DO20" s="66"/>
      <c r="DP20" s="66"/>
      <c r="DQ20" s="66"/>
      <c r="DR20" s="66"/>
      <c r="DS20" s="66"/>
      <c r="DT20" s="66"/>
      <c r="DU20" s="66"/>
      <c r="DV20" s="66"/>
      <c r="DW20" s="66"/>
      <c r="DX20" s="66"/>
      <c r="DY20" s="66"/>
      <c r="DZ20" s="66"/>
      <c r="EA20" s="66"/>
      <c r="EB20" s="66"/>
      <c r="EC20" s="66"/>
      <c r="ED20" s="66"/>
      <c r="EE20" s="66"/>
      <c r="EF20" s="66"/>
      <c r="EG20" s="66"/>
      <c r="EH20" s="66"/>
      <c r="EI20" s="66"/>
      <c r="EJ20" s="66"/>
      <c r="EK20" s="66"/>
      <c r="EL20" s="66"/>
      <c r="EM20" s="66"/>
      <c r="EN20" s="66"/>
      <c r="EO20" s="66"/>
      <c r="EP20" s="66"/>
      <c r="EQ20" s="66"/>
      <c r="ER20" s="66"/>
      <c r="ES20" s="66"/>
      <c r="ET20" s="66"/>
      <c r="EU20" s="66"/>
      <c r="EV20" s="66"/>
      <c r="EW20" s="66"/>
      <c r="EX20" s="66"/>
      <c r="EY20" s="66"/>
      <c r="EZ20" s="66"/>
      <c r="FA20" s="66"/>
      <c r="FB20" s="66"/>
      <c r="FC20" s="66"/>
      <c r="FD20" s="66"/>
      <c r="FE20" s="66"/>
      <c r="FF20" s="66"/>
      <c r="FG20" s="66"/>
      <c r="FH20" s="66"/>
      <c r="FI20" s="66"/>
      <c r="FJ20" s="66"/>
      <c r="FK20" s="66"/>
      <c r="FL20" s="66"/>
      <c r="FM20" s="66"/>
      <c r="FN20" s="66"/>
      <c r="FO20" s="66"/>
      <c r="FP20" s="66"/>
      <c r="FQ20" s="66"/>
      <c r="FR20" s="66"/>
      <c r="FS20" s="66"/>
      <c r="FT20" s="66"/>
      <c r="FU20" s="66"/>
      <c r="FV20" s="66"/>
      <c r="FW20" s="66"/>
      <c r="FX20" s="66"/>
      <c r="FY20" s="66"/>
      <c r="FZ20" s="66"/>
      <c r="GA20" s="66"/>
      <c r="GB20" s="66"/>
      <c r="GC20" s="66"/>
      <c r="GD20" s="66"/>
      <c r="GE20" s="66"/>
      <c r="GF20" s="66"/>
      <c r="GG20" s="66"/>
      <c r="GH20" s="66"/>
      <c r="GI20" s="66"/>
      <c r="GJ20" s="66"/>
      <c r="GK20" s="66"/>
      <c r="GL20" s="66"/>
      <c r="GM20" s="66"/>
      <c r="GN20" s="66"/>
      <c r="GO20" s="66"/>
      <c r="GP20" s="66"/>
      <c r="GQ20" s="66"/>
      <c r="GR20" s="66"/>
      <c r="GS20" s="66"/>
      <c r="GT20" s="66"/>
      <c r="GU20" s="66"/>
      <c r="GV20" s="66"/>
      <c r="GW20" s="66"/>
      <c r="GX20" s="66"/>
      <c r="GY20" s="66"/>
      <c r="GZ20" s="66"/>
      <c r="HA20" s="66"/>
      <c r="HB20" s="66"/>
      <c r="HC20" s="66"/>
      <c r="HD20" s="66"/>
      <c r="HE20" s="66"/>
      <c r="HF20" s="66"/>
      <c r="HG20" s="66"/>
      <c r="HH20" s="66"/>
      <c r="HI20" s="66"/>
      <c r="HJ20" s="66"/>
      <c r="HK20" s="66"/>
      <c r="HL20" s="66"/>
      <c r="HM20" s="66"/>
      <c r="HN20" s="66"/>
      <c r="HO20" s="66"/>
      <c r="HP20" s="66"/>
      <c r="HQ20" s="66"/>
      <c r="HR20" s="66"/>
      <c r="HS20" s="66"/>
      <c r="HT20" s="66"/>
      <c r="HU20" s="66"/>
      <c r="HV20" s="66"/>
      <c r="HW20" s="66"/>
      <c r="HX20" s="66"/>
      <c r="HY20" s="66"/>
      <c r="HZ20" s="66"/>
      <c r="IA20" s="66"/>
      <c r="IB20" s="66"/>
      <c r="IC20" s="66"/>
      <c r="ID20" s="66"/>
      <c r="IE20" s="66"/>
      <c r="IF20" s="66"/>
      <c r="IG20" s="66"/>
      <c r="IH20" s="66"/>
      <c r="II20" s="66"/>
      <c r="IJ20" s="66"/>
      <c r="IK20" s="66"/>
      <c r="IL20" s="66"/>
      <c r="IM20" s="66"/>
      <c r="IN20" s="66"/>
      <c r="IO20" s="66"/>
      <c r="IP20" s="66"/>
      <c r="IQ20" s="66"/>
      <c r="IR20" s="66"/>
      <c r="IS20" s="66"/>
      <c r="IT20" s="66"/>
      <c r="IU20" s="66"/>
      <c r="IV20" s="66"/>
    </row>
    <row r="21" spans="1:256" s="55" customFormat="1" ht="23.25">
      <c r="A21" s="68"/>
      <c r="B21" s="126">
        <v>1</v>
      </c>
      <c r="C21" s="127"/>
      <c r="D21" s="53">
        <f>IF($G$15=$B21,$D$15,IF($G$12=$B21,$D$12,IF($G$13=$B21,$D$13,IF($G$14=$B21,$D$14,IF($G$16=$B21,$D$16,"")))))</f>
      </c>
      <c r="E21" s="53">
        <f>IF($G$15=$B21,$E$15,IF($G$12=$B21,$E$12,IF($G$13=$B21,$E$13,IF($G$14=$B21,$E$14,IF($G$16=$B21,$E$16,"")))))</f>
      </c>
      <c r="F21" s="69">
        <f>IF($G$15=$B21,$F$15,IF($G$12=$B21,$F$12,IF($G$13=$B21,$F$13,IF($G$14=$B21,$F$14,IF($G$16=$B21,$F$16,"")))))</f>
      </c>
      <c r="G21" s="53">
        <f>IF(AND(D21="",N21=""),"",IF(IF(F21="",0,F21)&gt;IF(K21="",0,K21),2,IF(IF(F21="",0,F21)=IF(K21="",0,K21),1,0)))</f>
      </c>
      <c r="H21" s="70" t="s">
        <v>55</v>
      </c>
      <c r="I21" s="124">
        <f>IF(AND(D21="",N21=""),"",IF(IF(K21="",0,K21)&gt;IF(F21="",0,F21),2,IF(IF(K21="",0,K21)=IF(F21="",0,F21),1,0)))</f>
      </c>
      <c r="J21" s="124">
        <f>IF(I21&gt;N21,2,IF(I21=N21,1,0))</f>
        <v>1</v>
      </c>
      <c r="K21" s="128">
        <f>IF($S$15=$B21,$Q$15,IF($S$12=$B21,$Q$12,IF($S$13=$B21,$Q$13,IF($S$14=$B21,$Q$14,IF($S$16=$B21,$Q$16,"")))))</f>
      </c>
      <c r="L21" s="129">
        <f aca="true" t="shared" si="0" ref="L21:M23">IF($G$15=$B21,$F$15,IF($G$12=$B21,$F$12,IF($G$13=$B21,$F$13,IF($G$14=$B21,$F$14,IF($G$16=$B21,$F$16,"")))))</f>
      </c>
      <c r="M21" s="130">
        <f t="shared" si="0"/>
      </c>
      <c r="N21" s="124">
        <f>IF($S$15=$B21,$M$15,IF($S$12=$B21,$M$12,IF($S$13=$B21,$M$13,IF($S$14=$B21,$M$14,IF($S$16=$B21,$M$16,"")))))</f>
      </c>
      <c r="O21" s="124">
        <f aca="true" t="shared" si="1" ref="O21:Q23">IF($G$15=$B21,$D$15,IF($G$12=$B21,$D$12,IF($G$13=$B21,$D$13,IF($G$14=$B21,$D$14,IF($G$16=$B21,$D$16,"")))))</f>
      </c>
      <c r="P21" s="124">
        <f>IF($S$15=$B21,$O$15,IF($S$12=$B21,$O$12,IF($S$13=$B21,$O$13,IF($S$14=$B21,$O$14,IF($S$16=$B21,$O$16,"")))))</f>
      </c>
      <c r="Q21" s="124">
        <f t="shared" si="1"/>
      </c>
      <c r="R21" s="125">
        <v>1</v>
      </c>
      <c r="S21" s="125"/>
      <c r="T21" s="71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2"/>
      <c r="CC21" s="72"/>
      <c r="CD21" s="72"/>
      <c r="CE21" s="72"/>
      <c r="CF21" s="72"/>
      <c r="CG21" s="72"/>
      <c r="CH21" s="72"/>
      <c r="CI21" s="72"/>
      <c r="CJ21" s="72"/>
      <c r="CK21" s="72"/>
      <c r="CL21" s="72"/>
      <c r="CM21" s="72"/>
      <c r="CN21" s="72"/>
      <c r="CO21" s="72"/>
      <c r="CP21" s="72"/>
      <c r="CQ21" s="72"/>
      <c r="CR21" s="72"/>
      <c r="CS21" s="72"/>
      <c r="CT21" s="72"/>
      <c r="CU21" s="72"/>
      <c r="CV21" s="72"/>
      <c r="CW21" s="72"/>
      <c r="CX21" s="72"/>
      <c r="CY21" s="72"/>
      <c r="CZ21" s="72"/>
      <c r="DA21" s="72"/>
      <c r="DB21" s="72"/>
      <c r="DC21" s="72"/>
      <c r="DD21" s="72"/>
      <c r="DE21" s="72"/>
      <c r="DF21" s="72"/>
      <c r="DG21" s="72"/>
      <c r="DH21" s="72"/>
      <c r="DI21" s="72"/>
      <c r="DJ21" s="72"/>
      <c r="DK21" s="72"/>
      <c r="DL21" s="72"/>
      <c r="DM21" s="72"/>
      <c r="DN21" s="72"/>
      <c r="DO21" s="72"/>
      <c r="DP21" s="72"/>
      <c r="DQ21" s="72"/>
      <c r="DR21" s="72"/>
      <c r="DS21" s="72"/>
      <c r="DT21" s="72"/>
      <c r="DU21" s="72"/>
      <c r="DV21" s="72"/>
      <c r="DW21" s="72"/>
      <c r="DX21" s="72"/>
      <c r="DY21" s="72"/>
      <c r="DZ21" s="72"/>
      <c r="EA21" s="72"/>
      <c r="EB21" s="72"/>
      <c r="EC21" s="72"/>
      <c r="ED21" s="72"/>
      <c r="EE21" s="72"/>
      <c r="EF21" s="72"/>
      <c r="EG21" s="72"/>
      <c r="EH21" s="72"/>
      <c r="EI21" s="72"/>
      <c r="EJ21" s="72"/>
      <c r="EK21" s="72"/>
      <c r="EL21" s="72"/>
      <c r="EM21" s="72"/>
      <c r="EN21" s="72"/>
      <c r="EO21" s="72"/>
      <c r="EP21" s="72"/>
      <c r="EQ21" s="72"/>
      <c r="ER21" s="72"/>
      <c r="ES21" s="72"/>
      <c r="ET21" s="72"/>
      <c r="EU21" s="72"/>
      <c r="EV21" s="72"/>
      <c r="EW21" s="72"/>
      <c r="EX21" s="72"/>
      <c r="EY21" s="72"/>
      <c r="EZ21" s="72"/>
      <c r="FA21" s="72"/>
      <c r="FB21" s="72"/>
      <c r="FC21" s="72"/>
      <c r="FD21" s="72"/>
      <c r="FE21" s="72"/>
      <c r="FF21" s="72"/>
      <c r="FG21" s="72"/>
      <c r="FH21" s="72"/>
      <c r="FI21" s="72"/>
      <c r="FJ21" s="72"/>
      <c r="FK21" s="72"/>
      <c r="FL21" s="72"/>
      <c r="FM21" s="72"/>
      <c r="FN21" s="72"/>
      <c r="FO21" s="72"/>
      <c r="FP21" s="72"/>
      <c r="FQ21" s="72"/>
      <c r="FR21" s="72"/>
      <c r="FS21" s="72"/>
      <c r="FT21" s="72"/>
      <c r="FU21" s="72"/>
      <c r="FV21" s="72"/>
      <c r="FW21" s="72"/>
      <c r="FX21" s="72"/>
      <c r="FY21" s="72"/>
      <c r="FZ21" s="72"/>
      <c r="GA21" s="72"/>
      <c r="GB21" s="72"/>
      <c r="GC21" s="72"/>
      <c r="GD21" s="72"/>
      <c r="GE21" s="72"/>
      <c r="GF21" s="72"/>
      <c r="GG21" s="72"/>
      <c r="GH21" s="72"/>
      <c r="GI21" s="72"/>
      <c r="GJ21" s="72"/>
      <c r="GK21" s="72"/>
      <c r="GL21" s="72"/>
      <c r="GM21" s="72"/>
      <c r="GN21" s="72"/>
      <c r="GO21" s="72"/>
      <c r="GP21" s="72"/>
      <c r="GQ21" s="72"/>
      <c r="GR21" s="72"/>
      <c r="GS21" s="72"/>
      <c r="GT21" s="72"/>
      <c r="GU21" s="72"/>
      <c r="GV21" s="72"/>
      <c r="GW21" s="72"/>
      <c r="GX21" s="72"/>
      <c r="GY21" s="72"/>
      <c r="GZ21" s="72"/>
      <c r="HA21" s="72"/>
      <c r="HB21" s="72"/>
      <c r="HC21" s="72"/>
      <c r="HD21" s="72"/>
      <c r="HE21" s="72"/>
      <c r="HF21" s="72"/>
      <c r="HG21" s="72"/>
      <c r="HH21" s="72"/>
      <c r="HI21" s="72"/>
      <c r="HJ21" s="72"/>
      <c r="HK21" s="72"/>
      <c r="HL21" s="72"/>
      <c r="HM21" s="72"/>
      <c r="HN21" s="72"/>
      <c r="HO21" s="72"/>
      <c r="HP21" s="72"/>
      <c r="HQ21" s="72"/>
      <c r="HR21" s="72"/>
      <c r="HS21" s="72"/>
      <c r="HT21" s="72"/>
      <c r="HU21" s="72"/>
      <c r="HV21" s="72"/>
      <c r="HW21" s="72"/>
      <c r="HX21" s="72"/>
      <c r="HY21" s="72"/>
      <c r="HZ21" s="72"/>
      <c r="IA21" s="72"/>
      <c r="IB21" s="72"/>
      <c r="IC21" s="72"/>
      <c r="ID21" s="72"/>
      <c r="IE21" s="72"/>
      <c r="IF21" s="72"/>
      <c r="IG21" s="72"/>
      <c r="IH21" s="72"/>
      <c r="II21" s="72"/>
      <c r="IJ21" s="72"/>
      <c r="IK21" s="72"/>
      <c r="IL21" s="72"/>
      <c r="IM21" s="72"/>
      <c r="IN21" s="72"/>
      <c r="IO21" s="72"/>
      <c r="IP21" s="72"/>
      <c r="IQ21" s="72"/>
      <c r="IR21" s="72"/>
      <c r="IS21" s="72"/>
      <c r="IT21" s="72"/>
      <c r="IU21" s="72"/>
      <c r="IV21" s="72"/>
    </row>
    <row r="22" spans="1:256" s="55" customFormat="1" ht="23.25">
      <c r="A22" s="68"/>
      <c r="B22" s="131">
        <v>2</v>
      </c>
      <c r="C22" s="131"/>
      <c r="D22" s="53">
        <f>IF($G$15=$B22,$D$15,IF($G$12=$B22,$D$12,IF($G$13=$B22,$D$13,IF($G$14=$B22,$D$14,IF($G$16=$B22,$D$16,"")))))</f>
      </c>
      <c r="E22" s="53">
        <f>IF($G$15=$B22,$E$15,IF($G$12=$B22,$E$12,IF($G$13=$B22,$E$13,IF($G$14=$B22,$E$14,IF($G$16=$B22,$E$16,"")))))</f>
      </c>
      <c r="F22" s="53">
        <f>IF($G$15=$B22,$F$15,IF($G$12=$B22,$F$12,IF($G$13=$B22,$F$13,IF($G$14=$B22,$F$14,IF($G$16=$B22,$F$16,"")))))</f>
      </c>
      <c r="G22" s="53">
        <f>IF(AND(D22="",N22=""),"",IF(IF(F22="",0,F22)&gt;IF(K22="",0,K22),2,IF(IF(F22="",0,F22)=IF(K22="",0,K22),1,0)))</f>
      </c>
      <c r="H22" s="70" t="s">
        <v>55</v>
      </c>
      <c r="I22" s="124">
        <f>IF(AND(D22="",N22=""),"",IF(IF(K22="",0,K22)&gt;IF(F22="",0,F22),2,IF(IF(K22="",0,K22)=IF(F22="",0,F22),1,0)))</f>
      </c>
      <c r="J22" s="124">
        <f>IF(I22&gt;N22,2,IF(I22=N22,1,0))</f>
        <v>1</v>
      </c>
      <c r="K22" s="132">
        <f>IF($S$15=$B22,$Q$15,IF($S$12=$B22,$Q$12,IF($S$13=$B22,$Q$13,IF($S$14=$B22,$Q$14,IF($S$16=$B22,$Q$16,"")))))</f>
      </c>
      <c r="L22" s="133">
        <f t="shared" si="0"/>
      </c>
      <c r="M22" s="134">
        <f t="shared" si="0"/>
      </c>
      <c r="N22" s="124">
        <f>IF($S$15=$B22,$M$15,IF($S$12=$B22,$M$12,IF($S$13=$B22,$M$13,IF($S$14=$B22,$M$14,IF($S$16=$B22,$M$16,"")))))</f>
      </c>
      <c r="O22" s="124">
        <f t="shared" si="1"/>
      </c>
      <c r="P22" s="124">
        <f>IF($S$15=$B22,$O$15,IF($S$12=$B22,$O$12,IF($S$13=$B22,$O$13,IF($S$14=$B22,$O$14,IF($S$16=$B22,$O$16,"")))))</f>
      </c>
      <c r="Q22" s="124">
        <f t="shared" si="1"/>
      </c>
      <c r="R22" s="125">
        <v>2</v>
      </c>
      <c r="S22" s="125"/>
      <c r="T22" s="71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72"/>
      <c r="BM22" s="72"/>
      <c r="BN22" s="72"/>
      <c r="BO22" s="72"/>
      <c r="BP22" s="72"/>
      <c r="BQ22" s="72"/>
      <c r="BR22" s="72"/>
      <c r="BS22" s="72"/>
      <c r="BT22" s="72"/>
      <c r="BU22" s="72"/>
      <c r="BV22" s="72"/>
      <c r="BW22" s="72"/>
      <c r="BX22" s="72"/>
      <c r="BY22" s="72"/>
      <c r="BZ22" s="72"/>
      <c r="CA22" s="72"/>
      <c r="CB22" s="72"/>
      <c r="CC22" s="72"/>
      <c r="CD22" s="72"/>
      <c r="CE22" s="72"/>
      <c r="CF22" s="72"/>
      <c r="CG22" s="72"/>
      <c r="CH22" s="72"/>
      <c r="CI22" s="72"/>
      <c r="CJ22" s="72"/>
      <c r="CK22" s="72"/>
      <c r="CL22" s="72"/>
      <c r="CM22" s="72"/>
      <c r="CN22" s="72"/>
      <c r="CO22" s="72"/>
      <c r="CP22" s="72"/>
      <c r="CQ22" s="72"/>
      <c r="CR22" s="72"/>
      <c r="CS22" s="72"/>
      <c r="CT22" s="72"/>
      <c r="CU22" s="72"/>
      <c r="CV22" s="72"/>
      <c r="CW22" s="72"/>
      <c r="CX22" s="72"/>
      <c r="CY22" s="72"/>
      <c r="CZ22" s="72"/>
      <c r="DA22" s="72"/>
      <c r="DB22" s="72"/>
      <c r="DC22" s="72"/>
      <c r="DD22" s="72"/>
      <c r="DE22" s="72"/>
      <c r="DF22" s="72"/>
      <c r="DG22" s="72"/>
      <c r="DH22" s="72"/>
      <c r="DI22" s="72"/>
      <c r="DJ22" s="72"/>
      <c r="DK22" s="72"/>
      <c r="DL22" s="72"/>
      <c r="DM22" s="72"/>
      <c r="DN22" s="72"/>
      <c r="DO22" s="72"/>
      <c r="DP22" s="72"/>
      <c r="DQ22" s="72"/>
      <c r="DR22" s="72"/>
      <c r="DS22" s="72"/>
      <c r="DT22" s="72"/>
      <c r="DU22" s="72"/>
      <c r="DV22" s="72"/>
      <c r="DW22" s="72"/>
      <c r="DX22" s="72"/>
      <c r="DY22" s="72"/>
      <c r="DZ22" s="72"/>
      <c r="EA22" s="72"/>
      <c r="EB22" s="72"/>
      <c r="EC22" s="72"/>
      <c r="ED22" s="72"/>
      <c r="EE22" s="72"/>
      <c r="EF22" s="72"/>
      <c r="EG22" s="72"/>
      <c r="EH22" s="72"/>
      <c r="EI22" s="72"/>
      <c r="EJ22" s="72"/>
      <c r="EK22" s="72"/>
      <c r="EL22" s="72"/>
      <c r="EM22" s="72"/>
      <c r="EN22" s="72"/>
      <c r="EO22" s="72"/>
      <c r="EP22" s="72"/>
      <c r="EQ22" s="72"/>
      <c r="ER22" s="72"/>
      <c r="ES22" s="72"/>
      <c r="ET22" s="72"/>
      <c r="EU22" s="72"/>
      <c r="EV22" s="72"/>
      <c r="EW22" s="72"/>
      <c r="EX22" s="72"/>
      <c r="EY22" s="72"/>
      <c r="EZ22" s="72"/>
      <c r="FA22" s="72"/>
      <c r="FB22" s="72"/>
      <c r="FC22" s="72"/>
      <c r="FD22" s="72"/>
      <c r="FE22" s="72"/>
      <c r="FF22" s="72"/>
      <c r="FG22" s="72"/>
      <c r="FH22" s="72"/>
      <c r="FI22" s="72"/>
      <c r="FJ22" s="72"/>
      <c r="FK22" s="72"/>
      <c r="FL22" s="72"/>
      <c r="FM22" s="72"/>
      <c r="FN22" s="72"/>
      <c r="FO22" s="72"/>
      <c r="FP22" s="72"/>
      <c r="FQ22" s="72"/>
      <c r="FR22" s="72"/>
      <c r="FS22" s="72"/>
      <c r="FT22" s="72"/>
      <c r="FU22" s="72"/>
      <c r="FV22" s="72"/>
      <c r="FW22" s="72"/>
      <c r="FX22" s="72"/>
      <c r="FY22" s="72"/>
      <c r="FZ22" s="72"/>
      <c r="GA22" s="72"/>
      <c r="GB22" s="72"/>
      <c r="GC22" s="72"/>
      <c r="GD22" s="72"/>
      <c r="GE22" s="72"/>
      <c r="GF22" s="72"/>
      <c r="GG22" s="72"/>
      <c r="GH22" s="72"/>
      <c r="GI22" s="72"/>
      <c r="GJ22" s="72"/>
      <c r="GK22" s="72"/>
      <c r="GL22" s="72"/>
      <c r="GM22" s="72"/>
      <c r="GN22" s="72"/>
      <c r="GO22" s="72"/>
      <c r="GP22" s="72"/>
      <c r="GQ22" s="72"/>
      <c r="GR22" s="72"/>
      <c r="GS22" s="72"/>
      <c r="GT22" s="72"/>
      <c r="GU22" s="72"/>
      <c r="GV22" s="72"/>
      <c r="GW22" s="72"/>
      <c r="GX22" s="72"/>
      <c r="GY22" s="72"/>
      <c r="GZ22" s="72"/>
      <c r="HA22" s="72"/>
      <c r="HB22" s="72"/>
      <c r="HC22" s="72"/>
      <c r="HD22" s="72"/>
      <c r="HE22" s="72"/>
      <c r="HF22" s="72"/>
      <c r="HG22" s="72"/>
      <c r="HH22" s="72"/>
      <c r="HI22" s="72"/>
      <c r="HJ22" s="72"/>
      <c r="HK22" s="72"/>
      <c r="HL22" s="72"/>
      <c r="HM22" s="72"/>
      <c r="HN22" s="72"/>
      <c r="HO22" s="72"/>
      <c r="HP22" s="72"/>
      <c r="HQ22" s="72"/>
      <c r="HR22" s="72"/>
      <c r="HS22" s="72"/>
      <c r="HT22" s="72"/>
      <c r="HU22" s="72"/>
      <c r="HV22" s="72"/>
      <c r="HW22" s="72"/>
      <c r="HX22" s="72"/>
      <c r="HY22" s="72"/>
      <c r="HZ22" s="72"/>
      <c r="IA22" s="72"/>
      <c r="IB22" s="72"/>
      <c r="IC22" s="72"/>
      <c r="ID22" s="72"/>
      <c r="IE22" s="72"/>
      <c r="IF22" s="72"/>
      <c r="IG22" s="72"/>
      <c r="IH22" s="72"/>
      <c r="II22" s="72"/>
      <c r="IJ22" s="72"/>
      <c r="IK22" s="72"/>
      <c r="IL22" s="72"/>
      <c r="IM22" s="72"/>
      <c r="IN22" s="72"/>
      <c r="IO22" s="72"/>
      <c r="IP22" s="72"/>
      <c r="IQ22" s="72"/>
      <c r="IR22" s="72"/>
      <c r="IS22" s="72"/>
      <c r="IT22" s="72"/>
      <c r="IU22" s="72"/>
      <c r="IV22" s="72"/>
    </row>
    <row r="23" spans="1:256" s="55" customFormat="1" ht="24" thickBot="1">
      <c r="A23" s="68"/>
      <c r="B23" s="131">
        <v>3</v>
      </c>
      <c r="C23" s="131"/>
      <c r="D23" s="53">
        <f>IF($G$15=$B23,$D$15,IF($G$12=$B23,$D$12,IF($G$13=$B23,$D$13,IF($G$14=$B23,$D$14,IF($G$16=$B23,$D$16,"")))))</f>
      </c>
      <c r="E23" s="53">
        <f>IF($G$15=$B23,$E$15,IF($G$12=$B23,$E$12,IF($G$13=$B23,$E$13,IF($G$14=$B23,$E$14,IF($G$16=$B23,$E$16,"")))))</f>
      </c>
      <c r="F23" s="53">
        <f>IF($G$15=$B23,$F$15,IF($G$12=$B23,$F$12,IF($G$13=$B23,$F$13,IF($G$14=$B23,$F$14,IF($G$16=$B23,$F$16,"")))))</f>
      </c>
      <c r="G23" s="53">
        <f>IF(AND(D23="",N23=""),"",IF(IF(F23="",0,F23)&gt;IF(K23="",0,K23),2,IF(IF(F23="",0,F23)=IF(K23="",0,K23),1,0)))</f>
      </c>
      <c r="H23" s="70" t="s">
        <v>55</v>
      </c>
      <c r="I23" s="124">
        <f>IF(AND(D23="",N23=""),"",IF(IF(K23="",0,K23)&gt;IF(F23="",0,F23),2,IF(IF(K23="",0,K23)=IF(F23="",0,F23),1,0)))</f>
      </c>
      <c r="J23" s="124">
        <f>IF(I23&gt;N23,2,IF(I23=N23,1,0))</f>
        <v>1</v>
      </c>
      <c r="K23" s="132">
        <f>IF($S$15=$B23,$Q$15,IF($S$12=$B23,$Q$12,IF($S$13=$B23,$Q$13,IF($S$14=$B23,$Q$14,IF($S$16=$B23,$Q$16,"")))))</f>
      </c>
      <c r="L23" s="133">
        <f t="shared" si="0"/>
      </c>
      <c r="M23" s="134">
        <f t="shared" si="0"/>
      </c>
      <c r="N23" s="124">
        <f>IF($S$15=$B23,$M$15,IF($S$12=$B23,$M$12,IF($S$13=$B23,$M$13,IF($S$14=$B23,$M$14,IF($S$16=$B23,$M$16,"")))))</f>
      </c>
      <c r="O23" s="124">
        <f t="shared" si="1"/>
      </c>
      <c r="P23" s="124">
        <f>IF($S$15=$B23,$O$15,IF($S$12=$B23,$O$12,IF($S$13=$B23,$O$13,IF($S$14=$B23,$O$14,IF($S$16=$B23,$O$16,"")))))</f>
      </c>
      <c r="Q23" s="124">
        <f t="shared" si="1"/>
      </c>
      <c r="R23" s="125">
        <v>3</v>
      </c>
      <c r="S23" s="125"/>
      <c r="T23" s="71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  <c r="CC23" s="72"/>
      <c r="CD23" s="72"/>
      <c r="CE23" s="72"/>
      <c r="CF23" s="72"/>
      <c r="CG23" s="72"/>
      <c r="CH23" s="72"/>
      <c r="CI23" s="72"/>
      <c r="CJ23" s="72"/>
      <c r="CK23" s="72"/>
      <c r="CL23" s="72"/>
      <c r="CM23" s="72"/>
      <c r="CN23" s="72"/>
      <c r="CO23" s="72"/>
      <c r="CP23" s="72"/>
      <c r="CQ23" s="72"/>
      <c r="CR23" s="72"/>
      <c r="CS23" s="72"/>
      <c r="CT23" s="72"/>
      <c r="CU23" s="72"/>
      <c r="CV23" s="72"/>
      <c r="CW23" s="72"/>
      <c r="CX23" s="72"/>
      <c r="CY23" s="72"/>
      <c r="CZ23" s="72"/>
      <c r="DA23" s="72"/>
      <c r="DB23" s="72"/>
      <c r="DC23" s="72"/>
      <c r="DD23" s="72"/>
      <c r="DE23" s="72"/>
      <c r="DF23" s="72"/>
      <c r="DG23" s="72"/>
      <c r="DH23" s="72"/>
      <c r="DI23" s="72"/>
      <c r="DJ23" s="72"/>
      <c r="DK23" s="72"/>
      <c r="DL23" s="72"/>
      <c r="DM23" s="72"/>
      <c r="DN23" s="72"/>
      <c r="DO23" s="72"/>
      <c r="DP23" s="72"/>
      <c r="DQ23" s="72"/>
      <c r="DR23" s="72"/>
      <c r="DS23" s="72"/>
      <c r="DT23" s="72"/>
      <c r="DU23" s="72"/>
      <c r="DV23" s="72"/>
      <c r="DW23" s="72"/>
      <c r="DX23" s="72"/>
      <c r="DY23" s="72"/>
      <c r="DZ23" s="72"/>
      <c r="EA23" s="72"/>
      <c r="EB23" s="72"/>
      <c r="EC23" s="72"/>
      <c r="ED23" s="72"/>
      <c r="EE23" s="72"/>
      <c r="EF23" s="72"/>
      <c r="EG23" s="72"/>
      <c r="EH23" s="72"/>
      <c r="EI23" s="72"/>
      <c r="EJ23" s="72"/>
      <c r="EK23" s="72"/>
      <c r="EL23" s="72"/>
      <c r="EM23" s="72"/>
      <c r="EN23" s="72"/>
      <c r="EO23" s="72"/>
      <c r="EP23" s="72"/>
      <c r="EQ23" s="72"/>
      <c r="ER23" s="72"/>
      <c r="ES23" s="72"/>
      <c r="ET23" s="72"/>
      <c r="EU23" s="72"/>
      <c r="EV23" s="72"/>
      <c r="EW23" s="72"/>
      <c r="EX23" s="72"/>
      <c r="EY23" s="72"/>
      <c r="EZ23" s="72"/>
      <c r="FA23" s="72"/>
      <c r="FB23" s="72"/>
      <c r="FC23" s="72"/>
      <c r="FD23" s="72"/>
      <c r="FE23" s="72"/>
      <c r="FF23" s="72"/>
      <c r="FG23" s="72"/>
      <c r="FH23" s="72"/>
      <c r="FI23" s="72"/>
      <c r="FJ23" s="72"/>
      <c r="FK23" s="72"/>
      <c r="FL23" s="72"/>
      <c r="FM23" s="72"/>
      <c r="FN23" s="72"/>
      <c r="FO23" s="72"/>
      <c r="FP23" s="72"/>
      <c r="FQ23" s="72"/>
      <c r="FR23" s="72"/>
      <c r="FS23" s="72"/>
      <c r="FT23" s="72"/>
      <c r="FU23" s="72"/>
      <c r="FV23" s="72"/>
      <c r="FW23" s="72"/>
      <c r="FX23" s="72"/>
      <c r="FY23" s="72"/>
      <c r="FZ23" s="72"/>
      <c r="GA23" s="72"/>
      <c r="GB23" s="72"/>
      <c r="GC23" s="72"/>
      <c r="GD23" s="72"/>
      <c r="GE23" s="72"/>
      <c r="GF23" s="72"/>
      <c r="GG23" s="72"/>
      <c r="GH23" s="72"/>
      <c r="GI23" s="72"/>
      <c r="GJ23" s="72"/>
      <c r="GK23" s="72"/>
      <c r="GL23" s="72"/>
      <c r="GM23" s="72"/>
      <c r="GN23" s="72"/>
      <c r="GO23" s="72"/>
      <c r="GP23" s="72"/>
      <c r="GQ23" s="72"/>
      <c r="GR23" s="72"/>
      <c r="GS23" s="72"/>
      <c r="GT23" s="72"/>
      <c r="GU23" s="72"/>
      <c r="GV23" s="72"/>
      <c r="GW23" s="72"/>
      <c r="GX23" s="72"/>
      <c r="GY23" s="72"/>
      <c r="GZ23" s="72"/>
      <c r="HA23" s="72"/>
      <c r="HB23" s="72"/>
      <c r="HC23" s="72"/>
      <c r="HD23" s="72"/>
      <c r="HE23" s="72"/>
      <c r="HF23" s="72"/>
      <c r="HG23" s="72"/>
      <c r="HH23" s="72"/>
      <c r="HI23" s="72"/>
      <c r="HJ23" s="72"/>
      <c r="HK23" s="72"/>
      <c r="HL23" s="72"/>
      <c r="HM23" s="72"/>
      <c r="HN23" s="72"/>
      <c r="HO23" s="72"/>
      <c r="HP23" s="72"/>
      <c r="HQ23" s="72"/>
      <c r="HR23" s="72"/>
      <c r="HS23" s="72"/>
      <c r="HT23" s="72"/>
      <c r="HU23" s="72"/>
      <c r="HV23" s="72"/>
      <c r="HW23" s="72"/>
      <c r="HX23" s="72"/>
      <c r="HY23" s="72"/>
      <c r="HZ23" s="72"/>
      <c r="IA23" s="72"/>
      <c r="IB23" s="72"/>
      <c r="IC23" s="72"/>
      <c r="ID23" s="72"/>
      <c r="IE23" s="72"/>
      <c r="IF23" s="72"/>
      <c r="IG23" s="72"/>
      <c r="IH23" s="72"/>
      <c r="II23" s="72"/>
      <c r="IJ23" s="72"/>
      <c r="IK23" s="72"/>
      <c r="IL23" s="72"/>
      <c r="IM23" s="72"/>
      <c r="IN23" s="72"/>
      <c r="IO23" s="72"/>
      <c r="IP23" s="72"/>
      <c r="IQ23" s="72"/>
      <c r="IR23" s="72"/>
      <c r="IS23" s="72"/>
      <c r="IT23" s="72"/>
      <c r="IU23" s="72"/>
      <c r="IV23" s="72"/>
    </row>
    <row r="24" spans="1:256" s="55" customFormat="1" ht="24" thickBot="1">
      <c r="A24" s="68"/>
      <c r="B24" s="72"/>
      <c r="C24" s="72"/>
      <c r="D24" s="72"/>
      <c r="E24" s="72"/>
      <c r="F24" s="73" t="s">
        <v>56</v>
      </c>
      <c r="G24" s="74">
        <f>IF(AND(SUM(G21:G23)=0,SUM(I21:I23)=0),"",SUM(G21:G23))</f>
      </c>
      <c r="H24" s="75" t="s">
        <v>55</v>
      </c>
      <c r="I24" s="135">
        <f>IF(AND(SUM(G21:G23)=0,SUM(I21:I23)=0),"",SUM(I21:I23))</f>
      </c>
      <c r="J24" s="136">
        <f>SUM(J21:J23)</f>
        <v>3</v>
      </c>
      <c r="K24" s="72"/>
      <c r="L24" s="72"/>
      <c r="M24" s="72"/>
      <c r="N24" s="72"/>
      <c r="O24" s="72"/>
      <c r="P24" s="72"/>
      <c r="Q24" s="72"/>
      <c r="R24" s="72"/>
      <c r="S24" s="72"/>
      <c r="T24" s="76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2"/>
      <c r="CA24" s="72"/>
      <c r="CB24" s="72"/>
      <c r="CC24" s="72"/>
      <c r="CD24" s="72"/>
      <c r="CE24" s="72"/>
      <c r="CF24" s="72"/>
      <c r="CG24" s="72"/>
      <c r="CH24" s="72"/>
      <c r="CI24" s="72"/>
      <c r="CJ24" s="72"/>
      <c r="CK24" s="72"/>
      <c r="CL24" s="72"/>
      <c r="CM24" s="72"/>
      <c r="CN24" s="72"/>
      <c r="CO24" s="72"/>
      <c r="CP24" s="72"/>
      <c r="CQ24" s="72"/>
      <c r="CR24" s="72"/>
      <c r="CS24" s="72"/>
      <c r="CT24" s="72"/>
      <c r="CU24" s="72"/>
      <c r="CV24" s="72"/>
      <c r="CW24" s="72"/>
      <c r="CX24" s="72"/>
      <c r="CY24" s="72"/>
      <c r="CZ24" s="72"/>
      <c r="DA24" s="72"/>
      <c r="DB24" s="72"/>
      <c r="DC24" s="72"/>
      <c r="DD24" s="72"/>
      <c r="DE24" s="72"/>
      <c r="DF24" s="72"/>
      <c r="DG24" s="72"/>
      <c r="DH24" s="72"/>
      <c r="DI24" s="72"/>
      <c r="DJ24" s="72"/>
      <c r="DK24" s="72"/>
      <c r="DL24" s="72"/>
      <c r="DM24" s="72"/>
      <c r="DN24" s="72"/>
      <c r="DO24" s="72"/>
      <c r="DP24" s="72"/>
      <c r="DQ24" s="72"/>
      <c r="DR24" s="72"/>
      <c r="DS24" s="72"/>
      <c r="DT24" s="72"/>
      <c r="DU24" s="72"/>
      <c r="DV24" s="72"/>
      <c r="DW24" s="72"/>
      <c r="DX24" s="72"/>
      <c r="DY24" s="72"/>
      <c r="DZ24" s="72"/>
      <c r="EA24" s="72"/>
      <c r="EB24" s="72"/>
      <c r="EC24" s="72"/>
      <c r="ED24" s="72"/>
      <c r="EE24" s="72"/>
      <c r="EF24" s="72"/>
      <c r="EG24" s="72"/>
      <c r="EH24" s="72"/>
      <c r="EI24" s="72"/>
      <c r="EJ24" s="72"/>
      <c r="EK24" s="72"/>
      <c r="EL24" s="72"/>
      <c r="EM24" s="72"/>
      <c r="EN24" s="72"/>
      <c r="EO24" s="72"/>
      <c r="EP24" s="72"/>
      <c r="EQ24" s="72"/>
      <c r="ER24" s="72"/>
      <c r="ES24" s="72"/>
      <c r="ET24" s="72"/>
      <c r="EU24" s="72"/>
      <c r="EV24" s="72"/>
      <c r="EW24" s="72"/>
      <c r="EX24" s="72"/>
      <c r="EY24" s="72"/>
      <c r="EZ24" s="72"/>
      <c r="FA24" s="72"/>
      <c r="FB24" s="72"/>
      <c r="FC24" s="72"/>
      <c r="FD24" s="72"/>
      <c r="FE24" s="72"/>
      <c r="FF24" s="72"/>
      <c r="FG24" s="72"/>
      <c r="FH24" s="72"/>
      <c r="FI24" s="72"/>
      <c r="FJ24" s="72"/>
      <c r="FK24" s="72"/>
      <c r="FL24" s="72"/>
      <c r="FM24" s="72"/>
      <c r="FN24" s="72"/>
      <c r="FO24" s="72"/>
      <c r="FP24" s="72"/>
      <c r="FQ24" s="72"/>
      <c r="FR24" s="72"/>
      <c r="FS24" s="72"/>
      <c r="FT24" s="72"/>
      <c r="FU24" s="72"/>
      <c r="FV24" s="72"/>
      <c r="FW24" s="72"/>
      <c r="FX24" s="72"/>
      <c r="FY24" s="72"/>
      <c r="FZ24" s="72"/>
      <c r="GA24" s="72"/>
      <c r="GB24" s="72"/>
      <c r="GC24" s="72"/>
      <c r="GD24" s="72"/>
      <c r="GE24" s="72"/>
      <c r="GF24" s="72"/>
      <c r="GG24" s="72"/>
      <c r="GH24" s="72"/>
      <c r="GI24" s="72"/>
      <c r="GJ24" s="72"/>
      <c r="GK24" s="72"/>
      <c r="GL24" s="72"/>
      <c r="GM24" s="72"/>
      <c r="GN24" s="72"/>
      <c r="GO24" s="72"/>
      <c r="GP24" s="72"/>
      <c r="GQ24" s="72"/>
      <c r="GR24" s="72"/>
      <c r="GS24" s="72"/>
      <c r="GT24" s="72"/>
      <c r="GU24" s="72"/>
      <c r="GV24" s="72"/>
      <c r="GW24" s="72"/>
      <c r="GX24" s="72"/>
      <c r="GY24" s="72"/>
      <c r="GZ24" s="72"/>
      <c r="HA24" s="72"/>
      <c r="HB24" s="72"/>
      <c r="HC24" s="72"/>
      <c r="HD24" s="72"/>
      <c r="HE24" s="72"/>
      <c r="HF24" s="72"/>
      <c r="HG24" s="72"/>
      <c r="HH24" s="72"/>
      <c r="HI24" s="72"/>
      <c r="HJ24" s="72"/>
      <c r="HK24" s="72"/>
      <c r="HL24" s="72"/>
      <c r="HM24" s="72"/>
      <c r="HN24" s="72"/>
      <c r="HO24" s="72"/>
      <c r="HP24" s="72"/>
      <c r="HQ24" s="72"/>
      <c r="HR24" s="72"/>
      <c r="HS24" s="72"/>
      <c r="HT24" s="72"/>
      <c r="HU24" s="72"/>
      <c r="HV24" s="72"/>
      <c r="HW24" s="72"/>
      <c r="HX24" s="72"/>
      <c r="HY24" s="72"/>
      <c r="HZ24" s="72"/>
      <c r="IA24" s="72"/>
      <c r="IB24" s="72"/>
      <c r="IC24" s="72"/>
      <c r="ID24" s="72"/>
      <c r="IE24" s="72"/>
      <c r="IF24" s="72"/>
      <c r="IG24" s="72"/>
      <c r="IH24" s="72"/>
      <c r="II24" s="72"/>
      <c r="IJ24" s="72"/>
      <c r="IK24" s="72"/>
      <c r="IL24" s="72"/>
      <c r="IM24" s="72"/>
      <c r="IN24" s="72"/>
      <c r="IO24" s="72"/>
      <c r="IP24" s="72"/>
      <c r="IQ24" s="72"/>
      <c r="IR24" s="72"/>
      <c r="IS24" s="72"/>
      <c r="IT24" s="72"/>
      <c r="IU24" s="72"/>
      <c r="IV24" s="72"/>
    </row>
    <row r="25" spans="1:256" s="3" customFormat="1" ht="18.75" thickBot="1">
      <c r="A25" s="77"/>
      <c r="B25" s="78"/>
      <c r="C25" s="78"/>
      <c r="D25" s="78"/>
      <c r="E25" s="78"/>
      <c r="F25" s="79" t="s">
        <v>57</v>
      </c>
      <c r="G25" s="74">
        <f>IF(G24="","",IF(G24&gt;I24,2,IF(G24=I24,1,0)))</f>
      </c>
      <c r="H25" s="75" t="s">
        <v>55</v>
      </c>
      <c r="I25" s="137">
        <f>IF(I24="","",IF(I24&gt;G24,2,IF(I24=G24,1,0)))</f>
      </c>
      <c r="J25" s="138">
        <f>IF(SUM(I21:I23)&gt;SUM(N21:P23),2,IF(SUM(I21:I23)=SUM(N21:P23),1,0))</f>
        <v>1</v>
      </c>
      <c r="K25" s="78"/>
      <c r="L25" s="78"/>
      <c r="M25" s="78"/>
      <c r="N25" s="78"/>
      <c r="O25" s="78"/>
      <c r="P25" s="78"/>
      <c r="Q25" s="78"/>
      <c r="R25" s="78"/>
      <c r="S25" s="78"/>
      <c r="T25" s="80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3:256" s="46" customFormat="1" ht="6.75"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  <c r="BI26" s="81"/>
      <c r="BJ26" s="81"/>
      <c r="BK26" s="81"/>
      <c r="BL26" s="81"/>
      <c r="BM26" s="81"/>
      <c r="BN26" s="81"/>
      <c r="BO26" s="81"/>
      <c r="BP26" s="81"/>
      <c r="BQ26" s="81"/>
      <c r="BR26" s="81"/>
      <c r="BS26" s="81"/>
      <c r="BT26" s="81"/>
      <c r="BU26" s="81"/>
      <c r="BV26" s="81"/>
      <c r="BW26" s="81"/>
      <c r="BX26" s="81"/>
      <c r="BY26" s="81"/>
      <c r="BZ26" s="81"/>
      <c r="CA26" s="81"/>
      <c r="CB26" s="81"/>
      <c r="CC26" s="81"/>
      <c r="CD26" s="81"/>
      <c r="CE26" s="81"/>
      <c r="CF26" s="81"/>
      <c r="CG26" s="81"/>
      <c r="CH26" s="81"/>
      <c r="CI26" s="81"/>
      <c r="CJ26" s="81"/>
      <c r="CK26" s="81"/>
      <c r="CL26" s="81"/>
      <c r="CM26" s="81"/>
      <c r="CN26" s="81"/>
      <c r="CO26" s="81"/>
      <c r="CP26" s="81"/>
      <c r="CQ26" s="81"/>
      <c r="CR26" s="81"/>
      <c r="CS26" s="81"/>
      <c r="CT26" s="81"/>
      <c r="CU26" s="81"/>
      <c r="CV26" s="81"/>
      <c r="CW26" s="81"/>
      <c r="CX26" s="81"/>
      <c r="CY26" s="81"/>
      <c r="CZ26" s="81"/>
      <c r="DA26" s="81"/>
      <c r="DB26" s="81"/>
      <c r="DC26" s="81"/>
      <c r="DD26" s="81"/>
      <c r="DE26" s="81"/>
      <c r="DF26" s="81"/>
      <c r="DG26" s="81"/>
      <c r="DH26" s="81"/>
      <c r="DI26" s="81"/>
      <c r="DJ26" s="81"/>
      <c r="DK26" s="81"/>
      <c r="DL26" s="81"/>
      <c r="DM26" s="81"/>
      <c r="DN26" s="81"/>
      <c r="DO26" s="81"/>
      <c r="DP26" s="81"/>
      <c r="DQ26" s="81"/>
      <c r="DR26" s="81"/>
      <c r="DS26" s="81"/>
      <c r="DT26" s="81"/>
      <c r="DU26" s="81"/>
      <c r="DV26" s="81"/>
      <c r="DW26" s="81"/>
      <c r="DX26" s="81"/>
      <c r="DY26" s="81"/>
      <c r="DZ26" s="81"/>
      <c r="EA26" s="81"/>
      <c r="EB26" s="81"/>
      <c r="EC26" s="81"/>
      <c r="ED26" s="81"/>
      <c r="EE26" s="81"/>
      <c r="EF26" s="81"/>
      <c r="EG26" s="81"/>
      <c r="EH26" s="81"/>
      <c r="EI26" s="81"/>
      <c r="EJ26" s="81"/>
      <c r="EK26" s="81"/>
      <c r="EL26" s="81"/>
      <c r="EM26" s="81"/>
      <c r="EN26" s="81"/>
      <c r="EO26" s="81"/>
      <c r="EP26" s="81"/>
      <c r="EQ26" s="81"/>
      <c r="ER26" s="81"/>
      <c r="ES26" s="81"/>
      <c r="ET26" s="81"/>
      <c r="EU26" s="81"/>
      <c r="EV26" s="81"/>
      <c r="EW26" s="81"/>
      <c r="EX26" s="81"/>
      <c r="EY26" s="81"/>
      <c r="EZ26" s="81"/>
      <c r="FA26" s="81"/>
      <c r="FB26" s="81"/>
      <c r="FC26" s="81"/>
      <c r="FD26" s="81"/>
      <c r="FE26" s="81"/>
      <c r="FF26" s="81"/>
      <c r="FG26" s="81"/>
      <c r="FH26" s="81"/>
      <c r="FI26" s="81"/>
      <c r="FJ26" s="81"/>
      <c r="FK26" s="81"/>
      <c r="FL26" s="81"/>
      <c r="FM26" s="81"/>
      <c r="FN26" s="81"/>
      <c r="FO26" s="81"/>
      <c r="FP26" s="81"/>
      <c r="FQ26" s="81"/>
      <c r="FR26" s="81"/>
      <c r="FS26" s="81"/>
      <c r="FT26" s="81"/>
      <c r="FU26" s="81"/>
      <c r="FV26" s="81"/>
      <c r="FW26" s="81"/>
      <c r="FX26" s="81"/>
      <c r="FY26" s="81"/>
      <c r="FZ26" s="81"/>
      <c r="GA26" s="81"/>
      <c r="GB26" s="81"/>
      <c r="GC26" s="81"/>
      <c r="GD26" s="81"/>
      <c r="GE26" s="81"/>
      <c r="GF26" s="81"/>
      <c r="GG26" s="81"/>
      <c r="GH26" s="81"/>
      <c r="GI26" s="81"/>
      <c r="GJ26" s="81"/>
      <c r="GK26" s="81"/>
      <c r="GL26" s="81"/>
      <c r="GM26" s="81"/>
      <c r="GN26" s="81"/>
      <c r="GO26" s="81"/>
      <c r="GP26" s="81"/>
      <c r="GQ26" s="81"/>
      <c r="GR26" s="81"/>
      <c r="GS26" s="81"/>
      <c r="GT26" s="81"/>
      <c r="GU26" s="81"/>
      <c r="GV26" s="81"/>
      <c r="GW26" s="81"/>
      <c r="GX26" s="81"/>
      <c r="GY26" s="81"/>
      <c r="GZ26" s="81"/>
      <c r="HA26" s="81"/>
      <c r="HB26" s="81"/>
      <c r="HC26" s="81"/>
      <c r="HD26" s="81"/>
      <c r="HE26" s="81"/>
      <c r="HF26" s="81"/>
      <c r="HG26" s="81"/>
      <c r="HH26" s="81"/>
      <c r="HI26" s="81"/>
      <c r="HJ26" s="81"/>
      <c r="HK26" s="81"/>
      <c r="HL26" s="81"/>
      <c r="HM26" s="81"/>
      <c r="HN26" s="81"/>
      <c r="HO26" s="81"/>
      <c r="HP26" s="81"/>
      <c r="HQ26" s="81"/>
      <c r="HR26" s="81"/>
      <c r="HS26" s="81"/>
      <c r="HT26" s="81"/>
      <c r="HU26" s="81"/>
      <c r="HV26" s="81"/>
      <c r="HW26" s="81"/>
      <c r="HX26" s="81"/>
      <c r="HY26" s="81"/>
      <c r="HZ26" s="81"/>
      <c r="IA26" s="81"/>
      <c r="IB26" s="81"/>
      <c r="IC26" s="81"/>
      <c r="ID26" s="81"/>
      <c r="IE26" s="81"/>
      <c r="IF26" s="81"/>
      <c r="IG26" s="81"/>
      <c r="IH26" s="81"/>
      <c r="II26" s="81"/>
      <c r="IJ26" s="81"/>
      <c r="IK26" s="81"/>
      <c r="IL26" s="81"/>
      <c r="IM26" s="81"/>
      <c r="IN26" s="81"/>
      <c r="IO26" s="81"/>
      <c r="IP26" s="81"/>
      <c r="IQ26" s="81"/>
      <c r="IR26" s="81"/>
      <c r="IS26" s="81"/>
      <c r="IT26" s="81"/>
      <c r="IU26" s="81"/>
      <c r="IV26" s="81"/>
    </row>
    <row r="27" s="3" customFormat="1" ht="11.25">
      <c r="A27" s="4" t="s">
        <v>58</v>
      </c>
    </row>
    <row r="28" s="3" customFormat="1" ht="11.25">
      <c r="A28" s="3" t="s">
        <v>59</v>
      </c>
    </row>
    <row r="29" ht="12.75">
      <c r="A29" s="82" t="s">
        <v>60</v>
      </c>
    </row>
    <row r="30" s="3" customFormat="1" ht="11.25">
      <c r="A30" s="82"/>
    </row>
    <row r="31" s="3" customFormat="1" ht="11.25"/>
    <row r="32" spans="2:18" s="3" customFormat="1" ht="12" thickBot="1">
      <c r="B32" s="78"/>
      <c r="C32" s="78"/>
      <c r="D32" s="78"/>
      <c r="E32" s="78"/>
      <c r="F32" s="78"/>
      <c r="K32" s="78"/>
      <c r="L32" s="78"/>
      <c r="M32" s="78"/>
      <c r="N32" s="78"/>
      <c r="O32" s="78"/>
      <c r="P32" s="78"/>
      <c r="Q32" s="78"/>
      <c r="R32" s="78"/>
    </row>
    <row r="33" spans="2:18" ht="12.75">
      <c r="B33" s="139" t="s">
        <v>61</v>
      </c>
      <c r="C33" s="139"/>
      <c r="D33" s="139"/>
      <c r="E33" s="139"/>
      <c r="F33" s="139"/>
      <c r="K33" s="139" t="s">
        <v>62</v>
      </c>
      <c r="L33" s="139"/>
      <c r="M33" s="139"/>
      <c r="N33" s="139"/>
      <c r="O33" s="139"/>
      <c r="P33" s="139"/>
      <c r="Q33" s="139"/>
      <c r="R33" s="139"/>
    </row>
  </sheetData>
  <mergeCells count="67">
    <mergeCell ref="I24:J24"/>
    <mergeCell ref="I25:J25"/>
    <mergeCell ref="B33:F33"/>
    <mergeCell ref="K33:R33"/>
    <mergeCell ref="P23:Q23"/>
    <mergeCell ref="R23:S23"/>
    <mergeCell ref="B22:C22"/>
    <mergeCell ref="I22:J22"/>
    <mergeCell ref="B23:C23"/>
    <mergeCell ref="I23:J23"/>
    <mergeCell ref="K23:M23"/>
    <mergeCell ref="N23:O23"/>
    <mergeCell ref="K22:M22"/>
    <mergeCell ref="N22:O22"/>
    <mergeCell ref="P20:Q20"/>
    <mergeCell ref="R20:S20"/>
    <mergeCell ref="P21:Q21"/>
    <mergeCell ref="R21:S21"/>
    <mergeCell ref="P22:Q22"/>
    <mergeCell ref="R22:S22"/>
    <mergeCell ref="B21:C21"/>
    <mergeCell ref="I21:J21"/>
    <mergeCell ref="K21:M21"/>
    <mergeCell ref="N21:O21"/>
    <mergeCell ref="B20:C20"/>
    <mergeCell ref="I20:J20"/>
    <mergeCell ref="K20:M20"/>
    <mergeCell ref="N20:O20"/>
    <mergeCell ref="S15:T15"/>
    <mergeCell ref="J16:K16"/>
    <mergeCell ref="M16:N16"/>
    <mergeCell ref="O16:P16"/>
    <mergeCell ref="Q16:R16"/>
    <mergeCell ref="S16:T16"/>
    <mergeCell ref="J15:K15"/>
    <mergeCell ref="M15:N15"/>
    <mergeCell ref="O15:P15"/>
    <mergeCell ref="Q15:R15"/>
    <mergeCell ref="S13:T13"/>
    <mergeCell ref="J14:K14"/>
    <mergeCell ref="M14:N14"/>
    <mergeCell ref="O14:P14"/>
    <mergeCell ref="Q14:R14"/>
    <mergeCell ref="S14:T14"/>
    <mergeCell ref="J13:K13"/>
    <mergeCell ref="M13:N13"/>
    <mergeCell ref="O13:P13"/>
    <mergeCell ref="Q13:R13"/>
    <mergeCell ref="S11:T11"/>
    <mergeCell ref="J12:K12"/>
    <mergeCell ref="M12:N12"/>
    <mergeCell ref="O12:P12"/>
    <mergeCell ref="Q12:R12"/>
    <mergeCell ref="S12:T12"/>
    <mergeCell ref="J11:K11"/>
    <mergeCell ref="M11:N11"/>
    <mergeCell ref="O11:P11"/>
    <mergeCell ref="Q11:R11"/>
    <mergeCell ref="S6:T6"/>
    <mergeCell ref="B8:F8"/>
    <mergeCell ref="K8:R8"/>
    <mergeCell ref="B9:F9"/>
    <mergeCell ref="K9:R9"/>
    <mergeCell ref="S2:T2"/>
    <mergeCell ref="D4:F4"/>
    <mergeCell ref="K4:N4"/>
    <mergeCell ref="S4:T4"/>
  </mergeCells>
  <printOptions/>
  <pageMargins left="0.7874015748031497" right="0.3937007874015748" top="0.3937007874015748" bottom="0.3937007874015748" header="0.5118110236220472" footer="0.5118110236220472"/>
  <pageSetup horizontalDpi="360" verticalDpi="360" orientation="portrait" paperSize="9" scale="96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8"/>
  <dimension ref="A1:IV33"/>
  <sheetViews>
    <sheetView showGridLines="0" zoomScale="75" zoomScaleNormal="75" workbookViewId="0" topLeftCell="A1">
      <selection activeCell="A11" sqref="A11:IV16"/>
    </sheetView>
  </sheetViews>
  <sheetFormatPr defaultColWidth="11.421875" defaultRowHeight="12.75"/>
  <cols>
    <col min="1" max="1" width="3.7109375" style="33" customWidth="1"/>
    <col min="2" max="2" width="5.57421875" style="33" customWidth="1"/>
    <col min="3" max="3" width="3.7109375" style="33" customWidth="1"/>
    <col min="4" max="5" width="18.7109375" style="33" customWidth="1"/>
    <col min="6" max="6" width="8.140625" style="33" customWidth="1"/>
    <col min="7" max="7" width="6.7109375" style="33" customWidth="1"/>
    <col min="8" max="8" width="1.28515625" style="33" customWidth="1"/>
    <col min="9" max="10" width="3.7109375" style="33" customWidth="1"/>
    <col min="11" max="11" width="1.7109375" style="33" customWidth="1"/>
    <col min="12" max="12" width="3.7109375" style="33" customWidth="1"/>
    <col min="13" max="13" width="2.7109375" style="33" customWidth="1"/>
    <col min="14" max="14" width="16.7109375" style="33" customWidth="1"/>
    <col min="15" max="15" width="2.7109375" style="33" customWidth="1"/>
    <col min="16" max="16" width="18.8515625" style="33" customWidth="1"/>
    <col min="17" max="17" width="2.7109375" style="33" customWidth="1"/>
    <col min="18" max="18" width="6.7109375" style="33" customWidth="1"/>
    <col min="19" max="20" width="3.7109375" style="33" customWidth="1"/>
    <col min="21" max="16384" width="11.421875" style="33" customWidth="1"/>
  </cols>
  <sheetData>
    <row r="1" s="32" customFormat="1" ht="25.5">
      <c r="A1" s="31" t="s">
        <v>43</v>
      </c>
    </row>
    <row r="2" spans="17:20" ht="15.75" thickBot="1">
      <c r="Q2" s="34" t="s">
        <v>44</v>
      </c>
      <c r="R2" s="35" t="s">
        <v>2</v>
      </c>
      <c r="S2" s="96">
        <f>IF(Grunddaten!$F$5="","",Grunddaten!$F$5)</f>
      </c>
      <c r="T2" s="96"/>
    </row>
    <row r="3" spans="17:20" s="36" customFormat="1" ht="8.25">
      <c r="Q3" s="37"/>
      <c r="R3" s="38"/>
      <c r="S3" s="38"/>
      <c r="T3" s="39"/>
    </row>
    <row r="4" spans="1:20" ht="15.75" thickBot="1">
      <c r="A4" s="40"/>
      <c r="B4" s="41" t="s">
        <v>45</v>
      </c>
      <c r="C4" s="40"/>
      <c r="D4" s="97">
        <f>IF(Grunddaten!$C$3="","",Grunddaten!$C$3)</f>
      </c>
      <c r="E4" s="98"/>
      <c r="F4" s="98"/>
      <c r="G4" s="40"/>
      <c r="H4" s="40"/>
      <c r="J4" s="42" t="s">
        <v>46</v>
      </c>
      <c r="K4" s="97"/>
      <c r="L4" s="98"/>
      <c r="M4" s="98"/>
      <c r="N4" s="98"/>
      <c r="O4" s="40"/>
      <c r="Q4" s="34" t="s">
        <v>30</v>
      </c>
      <c r="R4" s="35" t="s">
        <v>2</v>
      </c>
      <c r="S4" s="96">
        <f>IF(Grunddaten!$F$6="","",Grunddaten!$F$6)</f>
      </c>
      <c r="T4" s="96"/>
    </row>
    <row r="5" spans="1:20" s="36" customFormat="1" ht="8.25">
      <c r="A5" s="39"/>
      <c r="B5" s="43"/>
      <c r="C5" s="39"/>
      <c r="D5" s="39"/>
      <c r="E5" s="39"/>
      <c r="F5" s="44"/>
      <c r="G5" s="39"/>
      <c r="H5" s="39"/>
      <c r="K5" s="45"/>
      <c r="L5" s="39"/>
      <c r="M5" s="39"/>
      <c r="N5" s="39"/>
      <c r="O5" s="39"/>
      <c r="Q5" s="37"/>
      <c r="R5" s="38"/>
      <c r="S5" s="38"/>
      <c r="T5" s="39"/>
    </row>
    <row r="6" spans="1:20" ht="15.75" thickBot="1">
      <c r="A6" s="40"/>
      <c r="B6" s="40"/>
      <c r="C6" s="40"/>
      <c r="D6" s="40"/>
      <c r="E6" s="40"/>
      <c r="F6" s="40"/>
      <c r="G6" s="40"/>
      <c r="H6" s="40"/>
      <c r="I6" s="40"/>
      <c r="J6" s="40"/>
      <c r="Q6" s="34" t="s">
        <v>31</v>
      </c>
      <c r="R6" s="35" t="s">
        <v>2</v>
      </c>
      <c r="S6" s="96">
        <f>IF(Grunddaten!$F$7="","",Grunddaten!$F$7)</f>
      </c>
      <c r="T6" s="96"/>
    </row>
    <row r="7" spans="1:10" s="3" customFormat="1" ht="11.25">
      <c r="A7" s="4"/>
      <c r="B7" s="4"/>
      <c r="C7" s="4"/>
      <c r="D7" s="4"/>
      <c r="E7" s="4"/>
      <c r="F7" s="4"/>
      <c r="G7" s="4"/>
      <c r="H7" s="4"/>
      <c r="I7" s="4"/>
      <c r="J7" s="4"/>
    </row>
    <row r="8" spans="2:19" ht="16.5" thickBot="1">
      <c r="B8" s="99">
        <f>Terminübersicht!C14</f>
      </c>
      <c r="C8" s="99"/>
      <c r="D8" s="99"/>
      <c r="E8" s="99"/>
      <c r="F8" s="99"/>
      <c r="K8" s="99">
        <f>Terminübersicht!F14</f>
      </c>
      <c r="L8" s="99"/>
      <c r="M8" s="99"/>
      <c r="N8" s="99"/>
      <c r="O8" s="99"/>
      <c r="P8" s="99"/>
      <c r="Q8" s="99"/>
      <c r="R8" s="99"/>
      <c r="S8" s="40"/>
    </row>
    <row r="9" spans="2:18" ht="12.75">
      <c r="B9" s="100" t="s">
        <v>47</v>
      </c>
      <c r="C9" s="101"/>
      <c r="D9" s="101"/>
      <c r="E9" s="101"/>
      <c r="F9" s="101"/>
      <c r="K9" s="100" t="s">
        <v>48</v>
      </c>
      <c r="L9" s="101"/>
      <c r="M9" s="101"/>
      <c r="N9" s="101"/>
      <c r="O9" s="101"/>
      <c r="P9" s="101"/>
      <c r="Q9" s="101"/>
      <c r="R9" s="101"/>
    </row>
    <row r="10" s="46" customFormat="1" ht="7.5" thickBot="1"/>
    <row r="11" spans="1:20" s="51" customFormat="1" ht="24.75" customHeight="1">
      <c r="A11" s="47" t="s">
        <v>49</v>
      </c>
      <c r="B11" s="48" t="s">
        <v>50</v>
      </c>
      <c r="C11" s="49" t="s">
        <v>51</v>
      </c>
      <c r="D11" s="49" t="s">
        <v>5</v>
      </c>
      <c r="E11" s="49" t="s">
        <v>6</v>
      </c>
      <c r="F11" s="49" t="s">
        <v>28</v>
      </c>
      <c r="G11" s="50" t="s">
        <v>52</v>
      </c>
      <c r="I11" s="47" t="s">
        <v>49</v>
      </c>
      <c r="J11" s="111" t="s">
        <v>50</v>
      </c>
      <c r="K11" s="112"/>
      <c r="L11" s="49" t="s">
        <v>51</v>
      </c>
      <c r="M11" s="102" t="s">
        <v>5</v>
      </c>
      <c r="N11" s="113"/>
      <c r="O11" s="102" t="s">
        <v>6</v>
      </c>
      <c r="P11" s="113"/>
      <c r="Q11" s="102" t="s">
        <v>28</v>
      </c>
      <c r="R11" s="113"/>
      <c r="S11" s="102" t="s">
        <v>52</v>
      </c>
      <c r="T11" s="103"/>
    </row>
    <row r="12" spans="1:20" s="55" customFormat="1" ht="23.25">
      <c r="A12" s="52">
        <v>1</v>
      </c>
      <c r="B12" s="53"/>
      <c r="C12" s="53"/>
      <c r="D12" s="53">
        <f>IF($B$8=Grunddaten!$F$10,Grunddaten!D21,"")</f>
        <v>0</v>
      </c>
      <c r="E12" s="53">
        <f>IF($B$8=Grunddaten!$F$10,Grunddaten!F21,"")</f>
        <v>0</v>
      </c>
      <c r="F12" s="54"/>
      <c r="G12" s="88">
        <f>IF(F12="","",RANK(F12,$F$12:$F$16))</f>
      </c>
      <c r="I12" s="52">
        <v>1</v>
      </c>
      <c r="J12" s="104"/>
      <c r="K12" s="104"/>
      <c r="L12" s="53"/>
      <c r="M12" s="105">
        <f>IF($K$8=Grunddaten!$F$10,Grunddaten!D21,"")</f>
        <v>0</v>
      </c>
      <c r="N12" s="106"/>
      <c r="O12" s="105">
        <f>IF($K$8=Grunddaten!$F$10,Grunddaten!F21,"")</f>
        <v>0</v>
      </c>
      <c r="P12" s="106"/>
      <c r="Q12" s="107"/>
      <c r="R12" s="108"/>
      <c r="S12" s="109">
        <f>IF(Q12="","",RANK(Q12,$Q$12:$Q$16))</f>
      </c>
      <c r="T12" s="110"/>
    </row>
    <row r="13" spans="1:20" s="55" customFormat="1" ht="23.25">
      <c r="A13" s="52">
        <v>2</v>
      </c>
      <c r="B13" s="53"/>
      <c r="C13" s="53"/>
      <c r="D13" s="53">
        <f>IF($B$8=Grunddaten!$F$10,Grunddaten!D22,"")</f>
        <v>0</v>
      </c>
      <c r="E13" s="53">
        <f>IF($B$8=Grunddaten!$F$10,Grunddaten!F22,"")</f>
        <v>0</v>
      </c>
      <c r="F13" s="54"/>
      <c r="G13" s="88">
        <f>IF(F13="","",IF(F13=F12,G12+1,RANK(F13,$F$12:$F$16)))</f>
      </c>
      <c r="I13" s="52">
        <v>2</v>
      </c>
      <c r="J13" s="104"/>
      <c r="K13" s="104"/>
      <c r="L13" s="53"/>
      <c r="M13" s="105">
        <f>IF($K$8=Grunddaten!$F$10,Grunddaten!D22,"")</f>
        <v>0</v>
      </c>
      <c r="N13" s="106"/>
      <c r="O13" s="105">
        <f>IF($K$8=Grunddaten!$F$10,Grunddaten!F22,"")</f>
        <v>0</v>
      </c>
      <c r="P13" s="106"/>
      <c r="Q13" s="107"/>
      <c r="R13" s="108"/>
      <c r="S13" s="109">
        <f>IF(Q13="","",IF(Q13=Q12,S12+1,RANK(Q13,$Q$12:$Q$16)))</f>
      </c>
      <c r="T13" s="110"/>
    </row>
    <row r="14" spans="1:20" s="55" customFormat="1" ht="23.25">
      <c r="A14" s="52">
        <v>3</v>
      </c>
      <c r="B14" s="53"/>
      <c r="C14" s="53"/>
      <c r="D14" s="53">
        <f>IF($B$8=Grunddaten!$F$10,Grunddaten!D23,"")</f>
        <v>0</v>
      </c>
      <c r="E14" s="53">
        <f>IF($B$8=Grunddaten!$F$10,Grunddaten!F23,"")</f>
        <v>0</v>
      </c>
      <c r="F14" s="54"/>
      <c r="G14" s="88">
        <f>IF(F14="","",IF(F14=F13,G13+1,IF(F14=F12,G12+1,RANK(F14,$F$12:$F$16))))</f>
      </c>
      <c r="I14" s="52">
        <v>3</v>
      </c>
      <c r="J14" s="104"/>
      <c r="K14" s="104"/>
      <c r="L14" s="53"/>
      <c r="M14" s="105">
        <f>IF($K$8=Grunddaten!$F$10,Grunddaten!D23,"")</f>
        <v>0</v>
      </c>
      <c r="N14" s="106"/>
      <c r="O14" s="105">
        <f>IF($K$8=Grunddaten!$F$10,Grunddaten!F23,"")</f>
        <v>0</v>
      </c>
      <c r="P14" s="106"/>
      <c r="Q14" s="107"/>
      <c r="R14" s="108"/>
      <c r="S14" s="109">
        <f>IF(Q14="","",IF(Q14=Q13,S13+1,IF(Q14=Q12,S12+1,RANK(Q14,$Q$12:$Q$16))))</f>
      </c>
      <c r="T14" s="110"/>
    </row>
    <row r="15" spans="1:20" s="55" customFormat="1" ht="23.25">
      <c r="A15" s="52">
        <v>4</v>
      </c>
      <c r="B15" s="53"/>
      <c r="C15" s="53"/>
      <c r="D15" s="53">
        <f>IF($B$8=Grunddaten!$F$10,Grunddaten!D24,"")</f>
        <v>0</v>
      </c>
      <c r="E15" s="53">
        <f>IF($B$8=Grunddaten!$F$10,Grunddaten!F24,"")</f>
        <v>0</v>
      </c>
      <c r="F15" s="54"/>
      <c r="G15" s="88">
        <f>IF(F15="","",IF(F15=F14,G14+1,IF(F15=F13,G13+1,IF(F15=F12,G12+1,RANK(F15,$F$12:$F$16)))))</f>
      </c>
      <c r="I15" s="52">
        <v>4</v>
      </c>
      <c r="J15" s="104"/>
      <c r="K15" s="104"/>
      <c r="L15" s="53"/>
      <c r="M15" s="105">
        <f>IF($K$8=Grunddaten!$F$10,Grunddaten!D24,"")</f>
        <v>0</v>
      </c>
      <c r="N15" s="106"/>
      <c r="O15" s="105">
        <f>IF($K$8=Grunddaten!$F$10,Grunddaten!F24,"")</f>
        <v>0</v>
      </c>
      <c r="P15" s="106"/>
      <c r="Q15" s="107"/>
      <c r="R15" s="108"/>
      <c r="S15" s="109">
        <f>IF(Q15="","",IF(Q15=Q14,S14+1,IF(Q15=Q13,S13+1,IF(Q15=Q12,S12+1,RANK(Q15,$Q$12:$Q$16)))))</f>
      </c>
      <c r="T15" s="110"/>
    </row>
    <row r="16" spans="1:20" s="55" customFormat="1" ht="24" thickBot="1">
      <c r="A16" s="56">
        <v>5</v>
      </c>
      <c r="B16" s="57"/>
      <c r="C16" s="57"/>
      <c r="D16" s="57">
        <f>IF($B$8=Grunddaten!$F$10,Grunddaten!D25,"")</f>
        <v>0</v>
      </c>
      <c r="E16" s="57">
        <f>IF($B$8=Grunddaten!$F$10,Grunddaten!F25,"")</f>
        <v>0</v>
      </c>
      <c r="F16" s="58"/>
      <c r="G16" s="89">
        <f>IF(F16="","",IF(F16=F15,G15+1,IF(F16=F14,G14+1,IF(F16=F13,G13+1,IF(F16=F12,G12+1,RANK(F16,$F$12:$F$16))))))</f>
      </c>
      <c r="I16" s="56">
        <v>5</v>
      </c>
      <c r="J16" s="114"/>
      <c r="K16" s="114"/>
      <c r="L16" s="57"/>
      <c r="M16" s="115">
        <f>IF($K$8=Grunddaten!$F$10,Grunddaten!D25,"")</f>
        <v>0</v>
      </c>
      <c r="N16" s="116"/>
      <c r="O16" s="115">
        <f>IF($K$8=Grunddaten!$F$10,Grunddaten!F25,"")</f>
        <v>0</v>
      </c>
      <c r="P16" s="116"/>
      <c r="Q16" s="117"/>
      <c r="R16" s="118"/>
      <c r="S16" s="119">
        <f>IF(Q16="","",IF(Q16=Q15,S15+1,IF(Q16=Q14,S14+1,IF(Q16=Q13,S13+1,IF(Q16=Q12,S12+1,RANK(Q16,$Q$12:$Q$16))))))</f>
      </c>
      <c r="T16" s="120"/>
    </row>
    <row r="17" ht="12.75">
      <c r="B17" s="8" t="s">
        <v>53</v>
      </c>
    </row>
    <row r="18" s="46" customFormat="1" ht="7.5" thickBot="1"/>
    <row r="19" spans="1:20" s="3" customFormat="1" ht="11.25">
      <c r="A19" s="59"/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1"/>
    </row>
    <row r="20" spans="1:256" s="67" customFormat="1" ht="12.75">
      <c r="A20" s="62"/>
      <c r="B20" s="121" t="s">
        <v>52</v>
      </c>
      <c r="C20" s="121"/>
      <c r="D20" s="63" t="s">
        <v>5</v>
      </c>
      <c r="E20" s="63" t="s">
        <v>6</v>
      </c>
      <c r="F20" s="63" t="s">
        <v>28</v>
      </c>
      <c r="G20" s="63" t="s">
        <v>54</v>
      </c>
      <c r="H20" s="64"/>
      <c r="I20" s="122" t="s">
        <v>54</v>
      </c>
      <c r="J20" s="122"/>
      <c r="K20" s="122" t="s">
        <v>28</v>
      </c>
      <c r="L20" s="123"/>
      <c r="M20" s="123"/>
      <c r="N20" s="122" t="s">
        <v>5</v>
      </c>
      <c r="O20" s="122"/>
      <c r="P20" s="122" t="s">
        <v>6</v>
      </c>
      <c r="Q20" s="122"/>
      <c r="R20" s="122" t="s">
        <v>52</v>
      </c>
      <c r="S20" s="122"/>
      <c r="T20" s="65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  <c r="DE20" s="66"/>
      <c r="DF20" s="66"/>
      <c r="DG20" s="66"/>
      <c r="DH20" s="66"/>
      <c r="DI20" s="66"/>
      <c r="DJ20" s="66"/>
      <c r="DK20" s="66"/>
      <c r="DL20" s="66"/>
      <c r="DM20" s="66"/>
      <c r="DN20" s="66"/>
      <c r="DO20" s="66"/>
      <c r="DP20" s="66"/>
      <c r="DQ20" s="66"/>
      <c r="DR20" s="66"/>
      <c r="DS20" s="66"/>
      <c r="DT20" s="66"/>
      <c r="DU20" s="66"/>
      <c r="DV20" s="66"/>
      <c r="DW20" s="66"/>
      <c r="DX20" s="66"/>
      <c r="DY20" s="66"/>
      <c r="DZ20" s="66"/>
      <c r="EA20" s="66"/>
      <c r="EB20" s="66"/>
      <c r="EC20" s="66"/>
      <c r="ED20" s="66"/>
      <c r="EE20" s="66"/>
      <c r="EF20" s="66"/>
      <c r="EG20" s="66"/>
      <c r="EH20" s="66"/>
      <c r="EI20" s="66"/>
      <c r="EJ20" s="66"/>
      <c r="EK20" s="66"/>
      <c r="EL20" s="66"/>
      <c r="EM20" s="66"/>
      <c r="EN20" s="66"/>
      <c r="EO20" s="66"/>
      <c r="EP20" s="66"/>
      <c r="EQ20" s="66"/>
      <c r="ER20" s="66"/>
      <c r="ES20" s="66"/>
      <c r="ET20" s="66"/>
      <c r="EU20" s="66"/>
      <c r="EV20" s="66"/>
      <c r="EW20" s="66"/>
      <c r="EX20" s="66"/>
      <c r="EY20" s="66"/>
      <c r="EZ20" s="66"/>
      <c r="FA20" s="66"/>
      <c r="FB20" s="66"/>
      <c r="FC20" s="66"/>
      <c r="FD20" s="66"/>
      <c r="FE20" s="66"/>
      <c r="FF20" s="66"/>
      <c r="FG20" s="66"/>
      <c r="FH20" s="66"/>
      <c r="FI20" s="66"/>
      <c r="FJ20" s="66"/>
      <c r="FK20" s="66"/>
      <c r="FL20" s="66"/>
      <c r="FM20" s="66"/>
      <c r="FN20" s="66"/>
      <c r="FO20" s="66"/>
      <c r="FP20" s="66"/>
      <c r="FQ20" s="66"/>
      <c r="FR20" s="66"/>
      <c r="FS20" s="66"/>
      <c r="FT20" s="66"/>
      <c r="FU20" s="66"/>
      <c r="FV20" s="66"/>
      <c r="FW20" s="66"/>
      <c r="FX20" s="66"/>
      <c r="FY20" s="66"/>
      <c r="FZ20" s="66"/>
      <c r="GA20" s="66"/>
      <c r="GB20" s="66"/>
      <c r="GC20" s="66"/>
      <c r="GD20" s="66"/>
      <c r="GE20" s="66"/>
      <c r="GF20" s="66"/>
      <c r="GG20" s="66"/>
      <c r="GH20" s="66"/>
      <c r="GI20" s="66"/>
      <c r="GJ20" s="66"/>
      <c r="GK20" s="66"/>
      <c r="GL20" s="66"/>
      <c r="GM20" s="66"/>
      <c r="GN20" s="66"/>
      <c r="GO20" s="66"/>
      <c r="GP20" s="66"/>
      <c r="GQ20" s="66"/>
      <c r="GR20" s="66"/>
      <c r="GS20" s="66"/>
      <c r="GT20" s="66"/>
      <c r="GU20" s="66"/>
      <c r="GV20" s="66"/>
      <c r="GW20" s="66"/>
      <c r="GX20" s="66"/>
      <c r="GY20" s="66"/>
      <c r="GZ20" s="66"/>
      <c r="HA20" s="66"/>
      <c r="HB20" s="66"/>
      <c r="HC20" s="66"/>
      <c r="HD20" s="66"/>
      <c r="HE20" s="66"/>
      <c r="HF20" s="66"/>
      <c r="HG20" s="66"/>
      <c r="HH20" s="66"/>
      <c r="HI20" s="66"/>
      <c r="HJ20" s="66"/>
      <c r="HK20" s="66"/>
      <c r="HL20" s="66"/>
      <c r="HM20" s="66"/>
      <c r="HN20" s="66"/>
      <c r="HO20" s="66"/>
      <c r="HP20" s="66"/>
      <c r="HQ20" s="66"/>
      <c r="HR20" s="66"/>
      <c r="HS20" s="66"/>
      <c r="HT20" s="66"/>
      <c r="HU20" s="66"/>
      <c r="HV20" s="66"/>
      <c r="HW20" s="66"/>
      <c r="HX20" s="66"/>
      <c r="HY20" s="66"/>
      <c r="HZ20" s="66"/>
      <c r="IA20" s="66"/>
      <c r="IB20" s="66"/>
      <c r="IC20" s="66"/>
      <c r="ID20" s="66"/>
      <c r="IE20" s="66"/>
      <c r="IF20" s="66"/>
      <c r="IG20" s="66"/>
      <c r="IH20" s="66"/>
      <c r="II20" s="66"/>
      <c r="IJ20" s="66"/>
      <c r="IK20" s="66"/>
      <c r="IL20" s="66"/>
      <c r="IM20" s="66"/>
      <c r="IN20" s="66"/>
      <c r="IO20" s="66"/>
      <c r="IP20" s="66"/>
      <c r="IQ20" s="66"/>
      <c r="IR20" s="66"/>
      <c r="IS20" s="66"/>
      <c r="IT20" s="66"/>
      <c r="IU20" s="66"/>
      <c r="IV20" s="66"/>
    </row>
    <row r="21" spans="1:256" s="55" customFormat="1" ht="23.25">
      <c r="A21" s="68"/>
      <c r="B21" s="126">
        <v>1</v>
      </c>
      <c r="C21" s="127"/>
      <c r="D21" s="53">
        <f>IF($G$15=$B21,$D$15,IF($G$12=$B21,$D$12,IF($G$13=$B21,$D$13,IF($G$14=$B21,$D$14,IF($G$16=$B21,$D$16,"")))))</f>
      </c>
      <c r="E21" s="53">
        <f>IF($G$15=$B21,$E$15,IF($G$12=$B21,$E$12,IF($G$13=$B21,$E$13,IF($G$14=$B21,$E$14,IF($G$16=$B21,$E$16,"")))))</f>
      </c>
      <c r="F21" s="69">
        <f>IF($G$15=$B21,$F$15,IF($G$12=$B21,$F$12,IF($G$13=$B21,$F$13,IF($G$14=$B21,$F$14,IF($G$16=$B21,$F$16,"")))))</f>
      </c>
      <c r="G21" s="53">
        <f>IF(AND(D21="",N21=""),"",IF(IF(F21="",0,F21)&gt;IF(K21="",0,K21),2,IF(IF(F21="",0,F21)=IF(K21="",0,K21),1,0)))</f>
      </c>
      <c r="H21" s="70" t="s">
        <v>55</v>
      </c>
      <c r="I21" s="124">
        <f>IF(AND(D21="",N21=""),"",IF(IF(K21="",0,K21)&gt;IF(F21="",0,F21),2,IF(IF(K21="",0,K21)=IF(F21="",0,F21),1,0)))</f>
      </c>
      <c r="J21" s="124">
        <f>IF(I21&gt;N21,2,IF(I21=N21,1,0))</f>
        <v>1</v>
      </c>
      <c r="K21" s="128">
        <f>IF($S$15=$B21,$Q$15,IF($S$12=$B21,$Q$12,IF($S$13=$B21,$Q$13,IF($S$14=$B21,$Q$14,IF($S$16=$B21,$Q$16,"")))))</f>
      </c>
      <c r="L21" s="129">
        <f aca="true" t="shared" si="0" ref="L21:M23">IF($G$15=$B21,$F$15,IF($G$12=$B21,$F$12,IF($G$13=$B21,$F$13,IF($G$14=$B21,$F$14,IF($G$16=$B21,$F$16,"")))))</f>
      </c>
      <c r="M21" s="130">
        <f t="shared" si="0"/>
      </c>
      <c r="N21" s="124">
        <f>IF($S$15=$B21,$M$15,IF($S$12=$B21,$M$12,IF($S$13=$B21,$M$13,IF($S$14=$B21,$M$14,IF($S$16=$B21,$M$16,"")))))</f>
      </c>
      <c r="O21" s="124">
        <f aca="true" t="shared" si="1" ref="O21:Q23">IF($G$15=$B21,$D$15,IF($G$12=$B21,$D$12,IF($G$13=$B21,$D$13,IF($G$14=$B21,$D$14,IF($G$16=$B21,$D$16,"")))))</f>
      </c>
      <c r="P21" s="124">
        <f>IF($S$15=$B21,$O$15,IF($S$12=$B21,$O$12,IF($S$13=$B21,$O$13,IF($S$14=$B21,$O$14,IF($S$16=$B21,$O$16,"")))))</f>
      </c>
      <c r="Q21" s="124">
        <f t="shared" si="1"/>
      </c>
      <c r="R21" s="125">
        <v>1</v>
      </c>
      <c r="S21" s="125"/>
      <c r="T21" s="71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2"/>
      <c r="CC21" s="72"/>
      <c r="CD21" s="72"/>
      <c r="CE21" s="72"/>
      <c r="CF21" s="72"/>
      <c r="CG21" s="72"/>
      <c r="CH21" s="72"/>
      <c r="CI21" s="72"/>
      <c r="CJ21" s="72"/>
      <c r="CK21" s="72"/>
      <c r="CL21" s="72"/>
      <c r="CM21" s="72"/>
      <c r="CN21" s="72"/>
      <c r="CO21" s="72"/>
      <c r="CP21" s="72"/>
      <c r="CQ21" s="72"/>
      <c r="CR21" s="72"/>
      <c r="CS21" s="72"/>
      <c r="CT21" s="72"/>
      <c r="CU21" s="72"/>
      <c r="CV21" s="72"/>
      <c r="CW21" s="72"/>
      <c r="CX21" s="72"/>
      <c r="CY21" s="72"/>
      <c r="CZ21" s="72"/>
      <c r="DA21" s="72"/>
      <c r="DB21" s="72"/>
      <c r="DC21" s="72"/>
      <c r="DD21" s="72"/>
      <c r="DE21" s="72"/>
      <c r="DF21" s="72"/>
      <c r="DG21" s="72"/>
      <c r="DH21" s="72"/>
      <c r="DI21" s="72"/>
      <c r="DJ21" s="72"/>
      <c r="DK21" s="72"/>
      <c r="DL21" s="72"/>
      <c r="DM21" s="72"/>
      <c r="DN21" s="72"/>
      <c r="DO21" s="72"/>
      <c r="DP21" s="72"/>
      <c r="DQ21" s="72"/>
      <c r="DR21" s="72"/>
      <c r="DS21" s="72"/>
      <c r="DT21" s="72"/>
      <c r="DU21" s="72"/>
      <c r="DV21" s="72"/>
      <c r="DW21" s="72"/>
      <c r="DX21" s="72"/>
      <c r="DY21" s="72"/>
      <c r="DZ21" s="72"/>
      <c r="EA21" s="72"/>
      <c r="EB21" s="72"/>
      <c r="EC21" s="72"/>
      <c r="ED21" s="72"/>
      <c r="EE21" s="72"/>
      <c r="EF21" s="72"/>
      <c r="EG21" s="72"/>
      <c r="EH21" s="72"/>
      <c r="EI21" s="72"/>
      <c r="EJ21" s="72"/>
      <c r="EK21" s="72"/>
      <c r="EL21" s="72"/>
      <c r="EM21" s="72"/>
      <c r="EN21" s="72"/>
      <c r="EO21" s="72"/>
      <c r="EP21" s="72"/>
      <c r="EQ21" s="72"/>
      <c r="ER21" s="72"/>
      <c r="ES21" s="72"/>
      <c r="ET21" s="72"/>
      <c r="EU21" s="72"/>
      <c r="EV21" s="72"/>
      <c r="EW21" s="72"/>
      <c r="EX21" s="72"/>
      <c r="EY21" s="72"/>
      <c r="EZ21" s="72"/>
      <c r="FA21" s="72"/>
      <c r="FB21" s="72"/>
      <c r="FC21" s="72"/>
      <c r="FD21" s="72"/>
      <c r="FE21" s="72"/>
      <c r="FF21" s="72"/>
      <c r="FG21" s="72"/>
      <c r="FH21" s="72"/>
      <c r="FI21" s="72"/>
      <c r="FJ21" s="72"/>
      <c r="FK21" s="72"/>
      <c r="FL21" s="72"/>
      <c r="FM21" s="72"/>
      <c r="FN21" s="72"/>
      <c r="FO21" s="72"/>
      <c r="FP21" s="72"/>
      <c r="FQ21" s="72"/>
      <c r="FR21" s="72"/>
      <c r="FS21" s="72"/>
      <c r="FT21" s="72"/>
      <c r="FU21" s="72"/>
      <c r="FV21" s="72"/>
      <c r="FW21" s="72"/>
      <c r="FX21" s="72"/>
      <c r="FY21" s="72"/>
      <c r="FZ21" s="72"/>
      <c r="GA21" s="72"/>
      <c r="GB21" s="72"/>
      <c r="GC21" s="72"/>
      <c r="GD21" s="72"/>
      <c r="GE21" s="72"/>
      <c r="GF21" s="72"/>
      <c r="GG21" s="72"/>
      <c r="GH21" s="72"/>
      <c r="GI21" s="72"/>
      <c r="GJ21" s="72"/>
      <c r="GK21" s="72"/>
      <c r="GL21" s="72"/>
      <c r="GM21" s="72"/>
      <c r="GN21" s="72"/>
      <c r="GO21" s="72"/>
      <c r="GP21" s="72"/>
      <c r="GQ21" s="72"/>
      <c r="GR21" s="72"/>
      <c r="GS21" s="72"/>
      <c r="GT21" s="72"/>
      <c r="GU21" s="72"/>
      <c r="GV21" s="72"/>
      <c r="GW21" s="72"/>
      <c r="GX21" s="72"/>
      <c r="GY21" s="72"/>
      <c r="GZ21" s="72"/>
      <c r="HA21" s="72"/>
      <c r="HB21" s="72"/>
      <c r="HC21" s="72"/>
      <c r="HD21" s="72"/>
      <c r="HE21" s="72"/>
      <c r="HF21" s="72"/>
      <c r="HG21" s="72"/>
      <c r="HH21" s="72"/>
      <c r="HI21" s="72"/>
      <c r="HJ21" s="72"/>
      <c r="HK21" s="72"/>
      <c r="HL21" s="72"/>
      <c r="HM21" s="72"/>
      <c r="HN21" s="72"/>
      <c r="HO21" s="72"/>
      <c r="HP21" s="72"/>
      <c r="HQ21" s="72"/>
      <c r="HR21" s="72"/>
      <c r="HS21" s="72"/>
      <c r="HT21" s="72"/>
      <c r="HU21" s="72"/>
      <c r="HV21" s="72"/>
      <c r="HW21" s="72"/>
      <c r="HX21" s="72"/>
      <c r="HY21" s="72"/>
      <c r="HZ21" s="72"/>
      <c r="IA21" s="72"/>
      <c r="IB21" s="72"/>
      <c r="IC21" s="72"/>
      <c r="ID21" s="72"/>
      <c r="IE21" s="72"/>
      <c r="IF21" s="72"/>
      <c r="IG21" s="72"/>
      <c r="IH21" s="72"/>
      <c r="II21" s="72"/>
      <c r="IJ21" s="72"/>
      <c r="IK21" s="72"/>
      <c r="IL21" s="72"/>
      <c r="IM21" s="72"/>
      <c r="IN21" s="72"/>
      <c r="IO21" s="72"/>
      <c r="IP21" s="72"/>
      <c r="IQ21" s="72"/>
      <c r="IR21" s="72"/>
      <c r="IS21" s="72"/>
      <c r="IT21" s="72"/>
      <c r="IU21" s="72"/>
      <c r="IV21" s="72"/>
    </row>
    <row r="22" spans="1:256" s="55" customFormat="1" ht="23.25">
      <c r="A22" s="68"/>
      <c r="B22" s="131">
        <v>2</v>
      </c>
      <c r="C22" s="131"/>
      <c r="D22" s="53">
        <f>IF($G$15=$B22,$D$15,IF($G$12=$B22,$D$12,IF($G$13=$B22,$D$13,IF($G$14=$B22,$D$14,IF($G$16=$B22,$D$16,"")))))</f>
      </c>
      <c r="E22" s="53">
        <f>IF($G$15=$B22,$E$15,IF($G$12=$B22,$E$12,IF($G$13=$B22,$E$13,IF($G$14=$B22,$E$14,IF($G$16=$B22,$E$16,"")))))</f>
      </c>
      <c r="F22" s="53">
        <f>IF($G$15=$B22,$F$15,IF($G$12=$B22,$F$12,IF($G$13=$B22,$F$13,IF($G$14=$B22,$F$14,IF($G$16=$B22,$F$16,"")))))</f>
      </c>
      <c r="G22" s="53">
        <f>IF(AND(D22="",N22=""),"",IF(IF(F22="",0,F22)&gt;IF(K22="",0,K22),2,IF(IF(F22="",0,F22)=IF(K22="",0,K22),1,0)))</f>
      </c>
      <c r="H22" s="70" t="s">
        <v>55</v>
      </c>
      <c r="I22" s="124">
        <f>IF(AND(D22="",N22=""),"",IF(IF(K22="",0,K22)&gt;IF(F22="",0,F22),2,IF(IF(K22="",0,K22)=IF(F22="",0,F22),1,0)))</f>
      </c>
      <c r="J22" s="124">
        <f>IF(I22&gt;N22,2,IF(I22=N22,1,0))</f>
        <v>1</v>
      </c>
      <c r="K22" s="132">
        <f>IF($S$15=$B22,$Q$15,IF($S$12=$B22,$Q$12,IF($S$13=$B22,$Q$13,IF($S$14=$B22,$Q$14,IF($S$16=$B22,$Q$16,"")))))</f>
      </c>
      <c r="L22" s="133">
        <f t="shared" si="0"/>
      </c>
      <c r="M22" s="134">
        <f t="shared" si="0"/>
      </c>
      <c r="N22" s="124">
        <f>IF($S$15=$B22,$M$15,IF($S$12=$B22,$M$12,IF($S$13=$B22,$M$13,IF($S$14=$B22,$M$14,IF($S$16=$B22,$M$16,"")))))</f>
      </c>
      <c r="O22" s="124">
        <f t="shared" si="1"/>
      </c>
      <c r="P22" s="124">
        <f>IF($S$15=$B22,$O$15,IF($S$12=$B22,$O$12,IF($S$13=$B22,$O$13,IF($S$14=$B22,$O$14,IF($S$16=$B22,$O$16,"")))))</f>
      </c>
      <c r="Q22" s="124">
        <f t="shared" si="1"/>
      </c>
      <c r="R22" s="125">
        <v>2</v>
      </c>
      <c r="S22" s="125"/>
      <c r="T22" s="71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72"/>
      <c r="BM22" s="72"/>
      <c r="BN22" s="72"/>
      <c r="BO22" s="72"/>
      <c r="BP22" s="72"/>
      <c r="BQ22" s="72"/>
      <c r="BR22" s="72"/>
      <c r="BS22" s="72"/>
      <c r="BT22" s="72"/>
      <c r="BU22" s="72"/>
      <c r="BV22" s="72"/>
      <c r="BW22" s="72"/>
      <c r="BX22" s="72"/>
      <c r="BY22" s="72"/>
      <c r="BZ22" s="72"/>
      <c r="CA22" s="72"/>
      <c r="CB22" s="72"/>
      <c r="CC22" s="72"/>
      <c r="CD22" s="72"/>
      <c r="CE22" s="72"/>
      <c r="CF22" s="72"/>
      <c r="CG22" s="72"/>
      <c r="CH22" s="72"/>
      <c r="CI22" s="72"/>
      <c r="CJ22" s="72"/>
      <c r="CK22" s="72"/>
      <c r="CL22" s="72"/>
      <c r="CM22" s="72"/>
      <c r="CN22" s="72"/>
      <c r="CO22" s="72"/>
      <c r="CP22" s="72"/>
      <c r="CQ22" s="72"/>
      <c r="CR22" s="72"/>
      <c r="CS22" s="72"/>
      <c r="CT22" s="72"/>
      <c r="CU22" s="72"/>
      <c r="CV22" s="72"/>
      <c r="CW22" s="72"/>
      <c r="CX22" s="72"/>
      <c r="CY22" s="72"/>
      <c r="CZ22" s="72"/>
      <c r="DA22" s="72"/>
      <c r="DB22" s="72"/>
      <c r="DC22" s="72"/>
      <c r="DD22" s="72"/>
      <c r="DE22" s="72"/>
      <c r="DF22" s="72"/>
      <c r="DG22" s="72"/>
      <c r="DH22" s="72"/>
      <c r="DI22" s="72"/>
      <c r="DJ22" s="72"/>
      <c r="DK22" s="72"/>
      <c r="DL22" s="72"/>
      <c r="DM22" s="72"/>
      <c r="DN22" s="72"/>
      <c r="DO22" s="72"/>
      <c r="DP22" s="72"/>
      <c r="DQ22" s="72"/>
      <c r="DR22" s="72"/>
      <c r="DS22" s="72"/>
      <c r="DT22" s="72"/>
      <c r="DU22" s="72"/>
      <c r="DV22" s="72"/>
      <c r="DW22" s="72"/>
      <c r="DX22" s="72"/>
      <c r="DY22" s="72"/>
      <c r="DZ22" s="72"/>
      <c r="EA22" s="72"/>
      <c r="EB22" s="72"/>
      <c r="EC22" s="72"/>
      <c r="ED22" s="72"/>
      <c r="EE22" s="72"/>
      <c r="EF22" s="72"/>
      <c r="EG22" s="72"/>
      <c r="EH22" s="72"/>
      <c r="EI22" s="72"/>
      <c r="EJ22" s="72"/>
      <c r="EK22" s="72"/>
      <c r="EL22" s="72"/>
      <c r="EM22" s="72"/>
      <c r="EN22" s="72"/>
      <c r="EO22" s="72"/>
      <c r="EP22" s="72"/>
      <c r="EQ22" s="72"/>
      <c r="ER22" s="72"/>
      <c r="ES22" s="72"/>
      <c r="ET22" s="72"/>
      <c r="EU22" s="72"/>
      <c r="EV22" s="72"/>
      <c r="EW22" s="72"/>
      <c r="EX22" s="72"/>
      <c r="EY22" s="72"/>
      <c r="EZ22" s="72"/>
      <c r="FA22" s="72"/>
      <c r="FB22" s="72"/>
      <c r="FC22" s="72"/>
      <c r="FD22" s="72"/>
      <c r="FE22" s="72"/>
      <c r="FF22" s="72"/>
      <c r="FG22" s="72"/>
      <c r="FH22" s="72"/>
      <c r="FI22" s="72"/>
      <c r="FJ22" s="72"/>
      <c r="FK22" s="72"/>
      <c r="FL22" s="72"/>
      <c r="FM22" s="72"/>
      <c r="FN22" s="72"/>
      <c r="FO22" s="72"/>
      <c r="FP22" s="72"/>
      <c r="FQ22" s="72"/>
      <c r="FR22" s="72"/>
      <c r="FS22" s="72"/>
      <c r="FT22" s="72"/>
      <c r="FU22" s="72"/>
      <c r="FV22" s="72"/>
      <c r="FW22" s="72"/>
      <c r="FX22" s="72"/>
      <c r="FY22" s="72"/>
      <c r="FZ22" s="72"/>
      <c r="GA22" s="72"/>
      <c r="GB22" s="72"/>
      <c r="GC22" s="72"/>
      <c r="GD22" s="72"/>
      <c r="GE22" s="72"/>
      <c r="GF22" s="72"/>
      <c r="GG22" s="72"/>
      <c r="GH22" s="72"/>
      <c r="GI22" s="72"/>
      <c r="GJ22" s="72"/>
      <c r="GK22" s="72"/>
      <c r="GL22" s="72"/>
      <c r="GM22" s="72"/>
      <c r="GN22" s="72"/>
      <c r="GO22" s="72"/>
      <c r="GP22" s="72"/>
      <c r="GQ22" s="72"/>
      <c r="GR22" s="72"/>
      <c r="GS22" s="72"/>
      <c r="GT22" s="72"/>
      <c r="GU22" s="72"/>
      <c r="GV22" s="72"/>
      <c r="GW22" s="72"/>
      <c r="GX22" s="72"/>
      <c r="GY22" s="72"/>
      <c r="GZ22" s="72"/>
      <c r="HA22" s="72"/>
      <c r="HB22" s="72"/>
      <c r="HC22" s="72"/>
      <c r="HD22" s="72"/>
      <c r="HE22" s="72"/>
      <c r="HF22" s="72"/>
      <c r="HG22" s="72"/>
      <c r="HH22" s="72"/>
      <c r="HI22" s="72"/>
      <c r="HJ22" s="72"/>
      <c r="HK22" s="72"/>
      <c r="HL22" s="72"/>
      <c r="HM22" s="72"/>
      <c r="HN22" s="72"/>
      <c r="HO22" s="72"/>
      <c r="HP22" s="72"/>
      <c r="HQ22" s="72"/>
      <c r="HR22" s="72"/>
      <c r="HS22" s="72"/>
      <c r="HT22" s="72"/>
      <c r="HU22" s="72"/>
      <c r="HV22" s="72"/>
      <c r="HW22" s="72"/>
      <c r="HX22" s="72"/>
      <c r="HY22" s="72"/>
      <c r="HZ22" s="72"/>
      <c r="IA22" s="72"/>
      <c r="IB22" s="72"/>
      <c r="IC22" s="72"/>
      <c r="ID22" s="72"/>
      <c r="IE22" s="72"/>
      <c r="IF22" s="72"/>
      <c r="IG22" s="72"/>
      <c r="IH22" s="72"/>
      <c r="II22" s="72"/>
      <c r="IJ22" s="72"/>
      <c r="IK22" s="72"/>
      <c r="IL22" s="72"/>
      <c r="IM22" s="72"/>
      <c r="IN22" s="72"/>
      <c r="IO22" s="72"/>
      <c r="IP22" s="72"/>
      <c r="IQ22" s="72"/>
      <c r="IR22" s="72"/>
      <c r="IS22" s="72"/>
      <c r="IT22" s="72"/>
      <c r="IU22" s="72"/>
      <c r="IV22" s="72"/>
    </row>
    <row r="23" spans="1:256" s="55" customFormat="1" ht="24" thickBot="1">
      <c r="A23" s="68"/>
      <c r="B23" s="131">
        <v>3</v>
      </c>
      <c r="C23" s="131"/>
      <c r="D23" s="53">
        <f>IF($G$15=$B23,$D$15,IF($G$12=$B23,$D$12,IF($G$13=$B23,$D$13,IF($G$14=$B23,$D$14,IF($G$16=$B23,$D$16,"")))))</f>
      </c>
      <c r="E23" s="53">
        <f>IF($G$15=$B23,$E$15,IF($G$12=$B23,$E$12,IF($G$13=$B23,$E$13,IF($G$14=$B23,$E$14,IF($G$16=$B23,$E$16,"")))))</f>
      </c>
      <c r="F23" s="53">
        <f>IF($G$15=$B23,$F$15,IF($G$12=$B23,$F$12,IF($G$13=$B23,$F$13,IF($G$14=$B23,$F$14,IF($G$16=$B23,$F$16,"")))))</f>
      </c>
      <c r="G23" s="53">
        <f>IF(AND(D23="",N23=""),"",IF(IF(F23="",0,F23)&gt;IF(K23="",0,K23),2,IF(IF(F23="",0,F23)=IF(K23="",0,K23),1,0)))</f>
      </c>
      <c r="H23" s="70" t="s">
        <v>55</v>
      </c>
      <c r="I23" s="124">
        <f>IF(AND(D23="",N23=""),"",IF(IF(K23="",0,K23)&gt;IF(F23="",0,F23),2,IF(IF(K23="",0,K23)=IF(F23="",0,F23),1,0)))</f>
      </c>
      <c r="J23" s="124">
        <f>IF(I23&gt;N23,2,IF(I23=N23,1,0))</f>
        <v>1</v>
      </c>
      <c r="K23" s="132">
        <f>IF($S$15=$B23,$Q$15,IF($S$12=$B23,$Q$12,IF($S$13=$B23,$Q$13,IF($S$14=$B23,$Q$14,IF($S$16=$B23,$Q$16,"")))))</f>
      </c>
      <c r="L23" s="133">
        <f t="shared" si="0"/>
      </c>
      <c r="M23" s="134">
        <f t="shared" si="0"/>
      </c>
      <c r="N23" s="124">
        <f>IF($S$15=$B23,$M$15,IF($S$12=$B23,$M$12,IF($S$13=$B23,$M$13,IF($S$14=$B23,$M$14,IF($S$16=$B23,$M$16,"")))))</f>
      </c>
      <c r="O23" s="124">
        <f t="shared" si="1"/>
      </c>
      <c r="P23" s="124">
        <f>IF($S$15=$B23,$O$15,IF($S$12=$B23,$O$12,IF($S$13=$B23,$O$13,IF($S$14=$B23,$O$14,IF($S$16=$B23,$O$16,"")))))</f>
      </c>
      <c r="Q23" s="124">
        <f t="shared" si="1"/>
      </c>
      <c r="R23" s="125">
        <v>3</v>
      </c>
      <c r="S23" s="125"/>
      <c r="T23" s="71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  <c r="CC23" s="72"/>
      <c r="CD23" s="72"/>
      <c r="CE23" s="72"/>
      <c r="CF23" s="72"/>
      <c r="CG23" s="72"/>
      <c r="CH23" s="72"/>
      <c r="CI23" s="72"/>
      <c r="CJ23" s="72"/>
      <c r="CK23" s="72"/>
      <c r="CL23" s="72"/>
      <c r="CM23" s="72"/>
      <c r="CN23" s="72"/>
      <c r="CO23" s="72"/>
      <c r="CP23" s="72"/>
      <c r="CQ23" s="72"/>
      <c r="CR23" s="72"/>
      <c r="CS23" s="72"/>
      <c r="CT23" s="72"/>
      <c r="CU23" s="72"/>
      <c r="CV23" s="72"/>
      <c r="CW23" s="72"/>
      <c r="CX23" s="72"/>
      <c r="CY23" s="72"/>
      <c r="CZ23" s="72"/>
      <c r="DA23" s="72"/>
      <c r="DB23" s="72"/>
      <c r="DC23" s="72"/>
      <c r="DD23" s="72"/>
      <c r="DE23" s="72"/>
      <c r="DF23" s="72"/>
      <c r="DG23" s="72"/>
      <c r="DH23" s="72"/>
      <c r="DI23" s="72"/>
      <c r="DJ23" s="72"/>
      <c r="DK23" s="72"/>
      <c r="DL23" s="72"/>
      <c r="DM23" s="72"/>
      <c r="DN23" s="72"/>
      <c r="DO23" s="72"/>
      <c r="DP23" s="72"/>
      <c r="DQ23" s="72"/>
      <c r="DR23" s="72"/>
      <c r="DS23" s="72"/>
      <c r="DT23" s="72"/>
      <c r="DU23" s="72"/>
      <c r="DV23" s="72"/>
      <c r="DW23" s="72"/>
      <c r="DX23" s="72"/>
      <c r="DY23" s="72"/>
      <c r="DZ23" s="72"/>
      <c r="EA23" s="72"/>
      <c r="EB23" s="72"/>
      <c r="EC23" s="72"/>
      <c r="ED23" s="72"/>
      <c r="EE23" s="72"/>
      <c r="EF23" s="72"/>
      <c r="EG23" s="72"/>
      <c r="EH23" s="72"/>
      <c r="EI23" s="72"/>
      <c r="EJ23" s="72"/>
      <c r="EK23" s="72"/>
      <c r="EL23" s="72"/>
      <c r="EM23" s="72"/>
      <c r="EN23" s="72"/>
      <c r="EO23" s="72"/>
      <c r="EP23" s="72"/>
      <c r="EQ23" s="72"/>
      <c r="ER23" s="72"/>
      <c r="ES23" s="72"/>
      <c r="ET23" s="72"/>
      <c r="EU23" s="72"/>
      <c r="EV23" s="72"/>
      <c r="EW23" s="72"/>
      <c r="EX23" s="72"/>
      <c r="EY23" s="72"/>
      <c r="EZ23" s="72"/>
      <c r="FA23" s="72"/>
      <c r="FB23" s="72"/>
      <c r="FC23" s="72"/>
      <c r="FD23" s="72"/>
      <c r="FE23" s="72"/>
      <c r="FF23" s="72"/>
      <c r="FG23" s="72"/>
      <c r="FH23" s="72"/>
      <c r="FI23" s="72"/>
      <c r="FJ23" s="72"/>
      <c r="FK23" s="72"/>
      <c r="FL23" s="72"/>
      <c r="FM23" s="72"/>
      <c r="FN23" s="72"/>
      <c r="FO23" s="72"/>
      <c r="FP23" s="72"/>
      <c r="FQ23" s="72"/>
      <c r="FR23" s="72"/>
      <c r="FS23" s="72"/>
      <c r="FT23" s="72"/>
      <c r="FU23" s="72"/>
      <c r="FV23" s="72"/>
      <c r="FW23" s="72"/>
      <c r="FX23" s="72"/>
      <c r="FY23" s="72"/>
      <c r="FZ23" s="72"/>
      <c r="GA23" s="72"/>
      <c r="GB23" s="72"/>
      <c r="GC23" s="72"/>
      <c r="GD23" s="72"/>
      <c r="GE23" s="72"/>
      <c r="GF23" s="72"/>
      <c r="GG23" s="72"/>
      <c r="GH23" s="72"/>
      <c r="GI23" s="72"/>
      <c r="GJ23" s="72"/>
      <c r="GK23" s="72"/>
      <c r="GL23" s="72"/>
      <c r="GM23" s="72"/>
      <c r="GN23" s="72"/>
      <c r="GO23" s="72"/>
      <c r="GP23" s="72"/>
      <c r="GQ23" s="72"/>
      <c r="GR23" s="72"/>
      <c r="GS23" s="72"/>
      <c r="GT23" s="72"/>
      <c r="GU23" s="72"/>
      <c r="GV23" s="72"/>
      <c r="GW23" s="72"/>
      <c r="GX23" s="72"/>
      <c r="GY23" s="72"/>
      <c r="GZ23" s="72"/>
      <c r="HA23" s="72"/>
      <c r="HB23" s="72"/>
      <c r="HC23" s="72"/>
      <c r="HD23" s="72"/>
      <c r="HE23" s="72"/>
      <c r="HF23" s="72"/>
      <c r="HG23" s="72"/>
      <c r="HH23" s="72"/>
      <c r="HI23" s="72"/>
      <c r="HJ23" s="72"/>
      <c r="HK23" s="72"/>
      <c r="HL23" s="72"/>
      <c r="HM23" s="72"/>
      <c r="HN23" s="72"/>
      <c r="HO23" s="72"/>
      <c r="HP23" s="72"/>
      <c r="HQ23" s="72"/>
      <c r="HR23" s="72"/>
      <c r="HS23" s="72"/>
      <c r="HT23" s="72"/>
      <c r="HU23" s="72"/>
      <c r="HV23" s="72"/>
      <c r="HW23" s="72"/>
      <c r="HX23" s="72"/>
      <c r="HY23" s="72"/>
      <c r="HZ23" s="72"/>
      <c r="IA23" s="72"/>
      <c r="IB23" s="72"/>
      <c r="IC23" s="72"/>
      <c r="ID23" s="72"/>
      <c r="IE23" s="72"/>
      <c r="IF23" s="72"/>
      <c r="IG23" s="72"/>
      <c r="IH23" s="72"/>
      <c r="II23" s="72"/>
      <c r="IJ23" s="72"/>
      <c r="IK23" s="72"/>
      <c r="IL23" s="72"/>
      <c r="IM23" s="72"/>
      <c r="IN23" s="72"/>
      <c r="IO23" s="72"/>
      <c r="IP23" s="72"/>
      <c r="IQ23" s="72"/>
      <c r="IR23" s="72"/>
      <c r="IS23" s="72"/>
      <c r="IT23" s="72"/>
      <c r="IU23" s="72"/>
      <c r="IV23" s="72"/>
    </row>
    <row r="24" spans="1:256" s="55" customFormat="1" ht="24" thickBot="1">
      <c r="A24" s="68"/>
      <c r="B24" s="72"/>
      <c r="C24" s="72"/>
      <c r="D24" s="72"/>
      <c r="E24" s="72"/>
      <c r="F24" s="73" t="s">
        <v>56</v>
      </c>
      <c r="G24" s="74">
        <f>IF(AND(SUM(G21:G23)=0,SUM(I21:I23)=0),"",SUM(G21:G23))</f>
      </c>
      <c r="H24" s="75" t="s">
        <v>55</v>
      </c>
      <c r="I24" s="135">
        <f>IF(AND(SUM(G21:G23)=0,SUM(I21:I23)=0),"",SUM(I21:I23))</f>
      </c>
      <c r="J24" s="136">
        <f>SUM(J21:J23)</f>
        <v>3</v>
      </c>
      <c r="K24" s="72"/>
      <c r="L24" s="72"/>
      <c r="M24" s="72"/>
      <c r="N24" s="72"/>
      <c r="O24" s="72"/>
      <c r="P24" s="72"/>
      <c r="Q24" s="72"/>
      <c r="R24" s="72"/>
      <c r="S24" s="72"/>
      <c r="T24" s="76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2"/>
      <c r="CA24" s="72"/>
      <c r="CB24" s="72"/>
      <c r="CC24" s="72"/>
      <c r="CD24" s="72"/>
      <c r="CE24" s="72"/>
      <c r="CF24" s="72"/>
      <c r="CG24" s="72"/>
      <c r="CH24" s="72"/>
      <c r="CI24" s="72"/>
      <c r="CJ24" s="72"/>
      <c r="CK24" s="72"/>
      <c r="CL24" s="72"/>
      <c r="CM24" s="72"/>
      <c r="CN24" s="72"/>
      <c r="CO24" s="72"/>
      <c r="CP24" s="72"/>
      <c r="CQ24" s="72"/>
      <c r="CR24" s="72"/>
      <c r="CS24" s="72"/>
      <c r="CT24" s="72"/>
      <c r="CU24" s="72"/>
      <c r="CV24" s="72"/>
      <c r="CW24" s="72"/>
      <c r="CX24" s="72"/>
      <c r="CY24" s="72"/>
      <c r="CZ24" s="72"/>
      <c r="DA24" s="72"/>
      <c r="DB24" s="72"/>
      <c r="DC24" s="72"/>
      <c r="DD24" s="72"/>
      <c r="DE24" s="72"/>
      <c r="DF24" s="72"/>
      <c r="DG24" s="72"/>
      <c r="DH24" s="72"/>
      <c r="DI24" s="72"/>
      <c r="DJ24" s="72"/>
      <c r="DK24" s="72"/>
      <c r="DL24" s="72"/>
      <c r="DM24" s="72"/>
      <c r="DN24" s="72"/>
      <c r="DO24" s="72"/>
      <c r="DP24" s="72"/>
      <c r="DQ24" s="72"/>
      <c r="DR24" s="72"/>
      <c r="DS24" s="72"/>
      <c r="DT24" s="72"/>
      <c r="DU24" s="72"/>
      <c r="DV24" s="72"/>
      <c r="DW24" s="72"/>
      <c r="DX24" s="72"/>
      <c r="DY24" s="72"/>
      <c r="DZ24" s="72"/>
      <c r="EA24" s="72"/>
      <c r="EB24" s="72"/>
      <c r="EC24" s="72"/>
      <c r="ED24" s="72"/>
      <c r="EE24" s="72"/>
      <c r="EF24" s="72"/>
      <c r="EG24" s="72"/>
      <c r="EH24" s="72"/>
      <c r="EI24" s="72"/>
      <c r="EJ24" s="72"/>
      <c r="EK24" s="72"/>
      <c r="EL24" s="72"/>
      <c r="EM24" s="72"/>
      <c r="EN24" s="72"/>
      <c r="EO24" s="72"/>
      <c r="EP24" s="72"/>
      <c r="EQ24" s="72"/>
      <c r="ER24" s="72"/>
      <c r="ES24" s="72"/>
      <c r="ET24" s="72"/>
      <c r="EU24" s="72"/>
      <c r="EV24" s="72"/>
      <c r="EW24" s="72"/>
      <c r="EX24" s="72"/>
      <c r="EY24" s="72"/>
      <c r="EZ24" s="72"/>
      <c r="FA24" s="72"/>
      <c r="FB24" s="72"/>
      <c r="FC24" s="72"/>
      <c r="FD24" s="72"/>
      <c r="FE24" s="72"/>
      <c r="FF24" s="72"/>
      <c r="FG24" s="72"/>
      <c r="FH24" s="72"/>
      <c r="FI24" s="72"/>
      <c r="FJ24" s="72"/>
      <c r="FK24" s="72"/>
      <c r="FL24" s="72"/>
      <c r="FM24" s="72"/>
      <c r="FN24" s="72"/>
      <c r="FO24" s="72"/>
      <c r="FP24" s="72"/>
      <c r="FQ24" s="72"/>
      <c r="FR24" s="72"/>
      <c r="FS24" s="72"/>
      <c r="FT24" s="72"/>
      <c r="FU24" s="72"/>
      <c r="FV24" s="72"/>
      <c r="FW24" s="72"/>
      <c r="FX24" s="72"/>
      <c r="FY24" s="72"/>
      <c r="FZ24" s="72"/>
      <c r="GA24" s="72"/>
      <c r="GB24" s="72"/>
      <c r="GC24" s="72"/>
      <c r="GD24" s="72"/>
      <c r="GE24" s="72"/>
      <c r="GF24" s="72"/>
      <c r="GG24" s="72"/>
      <c r="GH24" s="72"/>
      <c r="GI24" s="72"/>
      <c r="GJ24" s="72"/>
      <c r="GK24" s="72"/>
      <c r="GL24" s="72"/>
      <c r="GM24" s="72"/>
      <c r="GN24" s="72"/>
      <c r="GO24" s="72"/>
      <c r="GP24" s="72"/>
      <c r="GQ24" s="72"/>
      <c r="GR24" s="72"/>
      <c r="GS24" s="72"/>
      <c r="GT24" s="72"/>
      <c r="GU24" s="72"/>
      <c r="GV24" s="72"/>
      <c r="GW24" s="72"/>
      <c r="GX24" s="72"/>
      <c r="GY24" s="72"/>
      <c r="GZ24" s="72"/>
      <c r="HA24" s="72"/>
      <c r="HB24" s="72"/>
      <c r="HC24" s="72"/>
      <c r="HD24" s="72"/>
      <c r="HE24" s="72"/>
      <c r="HF24" s="72"/>
      <c r="HG24" s="72"/>
      <c r="HH24" s="72"/>
      <c r="HI24" s="72"/>
      <c r="HJ24" s="72"/>
      <c r="HK24" s="72"/>
      <c r="HL24" s="72"/>
      <c r="HM24" s="72"/>
      <c r="HN24" s="72"/>
      <c r="HO24" s="72"/>
      <c r="HP24" s="72"/>
      <c r="HQ24" s="72"/>
      <c r="HR24" s="72"/>
      <c r="HS24" s="72"/>
      <c r="HT24" s="72"/>
      <c r="HU24" s="72"/>
      <c r="HV24" s="72"/>
      <c r="HW24" s="72"/>
      <c r="HX24" s="72"/>
      <c r="HY24" s="72"/>
      <c r="HZ24" s="72"/>
      <c r="IA24" s="72"/>
      <c r="IB24" s="72"/>
      <c r="IC24" s="72"/>
      <c r="ID24" s="72"/>
      <c r="IE24" s="72"/>
      <c r="IF24" s="72"/>
      <c r="IG24" s="72"/>
      <c r="IH24" s="72"/>
      <c r="II24" s="72"/>
      <c r="IJ24" s="72"/>
      <c r="IK24" s="72"/>
      <c r="IL24" s="72"/>
      <c r="IM24" s="72"/>
      <c r="IN24" s="72"/>
      <c r="IO24" s="72"/>
      <c r="IP24" s="72"/>
      <c r="IQ24" s="72"/>
      <c r="IR24" s="72"/>
      <c r="IS24" s="72"/>
      <c r="IT24" s="72"/>
      <c r="IU24" s="72"/>
      <c r="IV24" s="72"/>
    </row>
    <row r="25" spans="1:256" s="3" customFormat="1" ht="18.75" thickBot="1">
      <c r="A25" s="77"/>
      <c r="B25" s="78"/>
      <c r="C25" s="78"/>
      <c r="D25" s="78"/>
      <c r="E25" s="78"/>
      <c r="F25" s="79" t="s">
        <v>57</v>
      </c>
      <c r="G25" s="74">
        <f>IF(G24="","",IF(G24&gt;I24,2,IF(G24=I24,1,0)))</f>
      </c>
      <c r="H25" s="75" t="s">
        <v>55</v>
      </c>
      <c r="I25" s="137">
        <f>IF(I24="","",IF(I24&gt;G24,2,IF(I24=G24,1,0)))</f>
      </c>
      <c r="J25" s="138">
        <f>IF(SUM(I21:I23)&gt;SUM(N21:P23),2,IF(SUM(I21:I23)=SUM(N21:P23),1,0))</f>
        <v>1</v>
      </c>
      <c r="K25" s="78"/>
      <c r="L25" s="78"/>
      <c r="M25" s="78"/>
      <c r="N25" s="78"/>
      <c r="O25" s="78"/>
      <c r="P25" s="78"/>
      <c r="Q25" s="78"/>
      <c r="R25" s="78"/>
      <c r="S25" s="78"/>
      <c r="T25" s="80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3:256" s="46" customFormat="1" ht="6.75"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  <c r="BI26" s="81"/>
      <c r="BJ26" s="81"/>
      <c r="BK26" s="81"/>
      <c r="BL26" s="81"/>
      <c r="BM26" s="81"/>
      <c r="BN26" s="81"/>
      <c r="BO26" s="81"/>
      <c r="BP26" s="81"/>
      <c r="BQ26" s="81"/>
      <c r="BR26" s="81"/>
      <c r="BS26" s="81"/>
      <c r="BT26" s="81"/>
      <c r="BU26" s="81"/>
      <c r="BV26" s="81"/>
      <c r="BW26" s="81"/>
      <c r="BX26" s="81"/>
      <c r="BY26" s="81"/>
      <c r="BZ26" s="81"/>
      <c r="CA26" s="81"/>
      <c r="CB26" s="81"/>
      <c r="CC26" s="81"/>
      <c r="CD26" s="81"/>
      <c r="CE26" s="81"/>
      <c r="CF26" s="81"/>
      <c r="CG26" s="81"/>
      <c r="CH26" s="81"/>
      <c r="CI26" s="81"/>
      <c r="CJ26" s="81"/>
      <c r="CK26" s="81"/>
      <c r="CL26" s="81"/>
      <c r="CM26" s="81"/>
      <c r="CN26" s="81"/>
      <c r="CO26" s="81"/>
      <c r="CP26" s="81"/>
      <c r="CQ26" s="81"/>
      <c r="CR26" s="81"/>
      <c r="CS26" s="81"/>
      <c r="CT26" s="81"/>
      <c r="CU26" s="81"/>
      <c r="CV26" s="81"/>
      <c r="CW26" s="81"/>
      <c r="CX26" s="81"/>
      <c r="CY26" s="81"/>
      <c r="CZ26" s="81"/>
      <c r="DA26" s="81"/>
      <c r="DB26" s="81"/>
      <c r="DC26" s="81"/>
      <c r="DD26" s="81"/>
      <c r="DE26" s="81"/>
      <c r="DF26" s="81"/>
      <c r="DG26" s="81"/>
      <c r="DH26" s="81"/>
      <c r="DI26" s="81"/>
      <c r="DJ26" s="81"/>
      <c r="DK26" s="81"/>
      <c r="DL26" s="81"/>
      <c r="DM26" s="81"/>
      <c r="DN26" s="81"/>
      <c r="DO26" s="81"/>
      <c r="DP26" s="81"/>
      <c r="DQ26" s="81"/>
      <c r="DR26" s="81"/>
      <c r="DS26" s="81"/>
      <c r="DT26" s="81"/>
      <c r="DU26" s="81"/>
      <c r="DV26" s="81"/>
      <c r="DW26" s="81"/>
      <c r="DX26" s="81"/>
      <c r="DY26" s="81"/>
      <c r="DZ26" s="81"/>
      <c r="EA26" s="81"/>
      <c r="EB26" s="81"/>
      <c r="EC26" s="81"/>
      <c r="ED26" s="81"/>
      <c r="EE26" s="81"/>
      <c r="EF26" s="81"/>
      <c r="EG26" s="81"/>
      <c r="EH26" s="81"/>
      <c r="EI26" s="81"/>
      <c r="EJ26" s="81"/>
      <c r="EK26" s="81"/>
      <c r="EL26" s="81"/>
      <c r="EM26" s="81"/>
      <c r="EN26" s="81"/>
      <c r="EO26" s="81"/>
      <c r="EP26" s="81"/>
      <c r="EQ26" s="81"/>
      <c r="ER26" s="81"/>
      <c r="ES26" s="81"/>
      <c r="ET26" s="81"/>
      <c r="EU26" s="81"/>
      <c r="EV26" s="81"/>
      <c r="EW26" s="81"/>
      <c r="EX26" s="81"/>
      <c r="EY26" s="81"/>
      <c r="EZ26" s="81"/>
      <c r="FA26" s="81"/>
      <c r="FB26" s="81"/>
      <c r="FC26" s="81"/>
      <c r="FD26" s="81"/>
      <c r="FE26" s="81"/>
      <c r="FF26" s="81"/>
      <c r="FG26" s="81"/>
      <c r="FH26" s="81"/>
      <c r="FI26" s="81"/>
      <c r="FJ26" s="81"/>
      <c r="FK26" s="81"/>
      <c r="FL26" s="81"/>
      <c r="FM26" s="81"/>
      <c r="FN26" s="81"/>
      <c r="FO26" s="81"/>
      <c r="FP26" s="81"/>
      <c r="FQ26" s="81"/>
      <c r="FR26" s="81"/>
      <c r="FS26" s="81"/>
      <c r="FT26" s="81"/>
      <c r="FU26" s="81"/>
      <c r="FV26" s="81"/>
      <c r="FW26" s="81"/>
      <c r="FX26" s="81"/>
      <c r="FY26" s="81"/>
      <c r="FZ26" s="81"/>
      <c r="GA26" s="81"/>
      <c r="GB26" s="81"/>
      <c r="GC26" s="81"/>
      <c r="GD26" s="81"/>
      <c r="GE26" s="81"/>
      <c r="GF26" s="81"/>
      <c r="GG26" s="81"/>
      <c r="GH26" s="81"/>
      <c r="GI26" s="81"/>
      <c r="GJ26" s="81"/>
      <c r="GK26" s="81"/>
      <c r="GL26" s="81"/>
      <c r="GM26" s="81"/>
      <c r="GN26" s="81"/>
      <c r="GO26" s="81"/>
      <c r="GP26" s="81"/>
      <c r="GQ26" s="81"/>
      <c r="GR26" s="81"/>
      <c r="GS26" s="81"/>
      <c r="GT26" s="81"/>
      <c r="GU26" s="81"/>
      <c r="GV26" s="81"/>
      <c r="GW26" s="81"/>
      <c r="GX26" s="81"/>
      <c r="GY26" s="81"/>
      <c r="GZ26" s="81"/>
      <c r="HA26" s="81"/>
      <c r="HB26" s="81"/>
      <c r="HC26" s="81"/>
      <c r="HD26" s="81"/>
      <c r="HE26" s="81"/>
      <c r="HF26" s="81"/>
      <c r="HG26" s="81"/>
      <c r="HH26" s="81"/>
      <c r="HI26" s="81"/>
      <c r="HJ26" s="81"/>
      <c r="HK26" s="81"/>
      <c r="HL26" s="81"/>
      <c r="HM26" s="81"/>
      <c r="HN26" s="81"/>
      <c r="HO26" s="81"/>
      <c r="HP26" s="81"/>
      <c r="HQ26" s="81"/>
      <c r="HR26" s="81"/>
      <c r="HS26" s="81"/>
      <c r="HT26" s="81"/>
      <c r="HU26" s="81"/>
      <c r="HV26" s="81"/>
      <c r="HW26" s="81"/>
      <c r="HX26" s="81"/>
      <c r="HY26" s="81"/>
      <c r="HZ26" s="81"/>
      <c r="IA26" s="81"/>
      <c r="IB26" s="81"/>
      <c r="IC26" s="81"/>
      <c r="ID26" s="81"/>
      <c r="IE26" s="81"/>
      <c r="IF26" s="81"/>
      <c r="IG26" s="81"/>
      <c r="IH26" s="81"/>
      <c r="II26" s="81"/>
      <c r="IJ26" s="81"/>
      <c r="IK26" s="81"/>
      <c r="IL26" s="81"/>
      <c r="IM26" s="81"/>
      <c r="IN26" s="81"/>
      <c r="IO26" s="81"/>
      <c r="IP26" s="81"/>
      <c r="IQ26" s="81"/>
      <c r="IR26" s="81"/>
      <c r="IS26" s="81"/>
      <c r="IT26" s="81"/>
      <c r="IU26" s="81"/>
      <c r="IV26" s="81"/>
    </row>
    <row r="27" s="3" customFormat="1" ht="11.25">
      <c r="A27" s="4" t="s">
        <v>58</v>
      </c>
    </row>
    <row r="28" s="3" customFormat="1" ht="11.25">
      <c r="A28" s="3" t="s">
        <v>59</v>
      </c>
    </row>
    <row r="29" ht="12.75">
      <c r="A29" s="82" t="s">
        <v>60</v>
      </c>
    </row>
    <row r="30" s="3" customFormat="1" ht="11.25">
      <c r="A30" s="82"/>
    </row>
    <row r="31" s="3" customFormat="1" ht="11.25"/>
    <row r="32" spans="2:18" s="3" customFormat="1" ht="12" thickBot="1">
      <c r="B32" s="78"/>
      <c r="C32" s="78"/>
      <c r="D32" s="78"/>
      <c r="E32" s="78"/>
      <c r="F32" s="78"/>
      <c r="K32" s="78"/>
      <c r="L32" s="78"/>
      <c r="M32" s="78"/>
      <c r="N32" s="78"/>
      <c r="O32" s="78"/>
      <c r="P32" s="78"/>
      <c r="Q32" s="78"/>
      <c r="R32" s="78"/>
    </row>
    <row r="33" spans="2:18" ht="12.75">
      <c r="B33" s="139" t="s">
        <v>61</v>
      </c>
      <c r="C33" s="139"/>
      <c r="D33" s="139"/>
      <c r="E33" s="139"/>
      <c r="F33" s="139"/>
      <c r="K33" s="139" t="s">
        <v>62</v>
      </c>
      <c r="L33" s="139"/>
      <c r="M33" s="139"/>
      <c r="N33" s="139"/>
      <c r="O33" s="139"/>
      <c r="P33" s="139"/>
      <c r="Q33" s="139"/>
      <c r="R33" s="139"/>
    </row>
  </sheetData>
  <mergeCells count="67">
    <mergeCell ref="I24:J24"/>
    <mergeCell ref="I25:J25"/>
    <mergeCell ref="B33:F33"/>
    <mergeCell ref="K33:R33"/>
    <mergeCell ref="P23:Q23"/>
    <mergeCell ref="R23:S23"/>
    <mergeCell ref="B22:C22"/>
    <mergeCell ref="I22:J22"/>
    <mergeCell ref="B23:C23"/>
    <mergeCell ref="I23:J23"/>
    <mergeCell ref="K23:M23"/>
    <mergeCell ref="N23:O23"/>
    <mergeCell ref="K22:M22"/>
    <mergeCell ref="N22:O22"/>
    <mergeCell ref="P20:Q20"/>
    <mergeCell ref="R20:S20"/>
    <mergeCell ref="P21:Q21"/>
    <mergeCell ref="R21:S21"/>
    <mergeCell ref="P22:Q22"/>
    <mergeCell ref="R22:S22"/>
    <mergeCell ref="B21:C21"/>
    <mergeCell ref="I21:J21"/>
    <mergeCell ref="K21:M21"/>
    <mergeCell ref="N21:O21"/>
    <mergeCell ref="B20:C20"/>
    <mergeCell ref="I20:J20"/>
    <mergeCell ref="K20:M20"/>
    <mergeCell ref="N20:O20"/>
    <mergeCell ref="S15:T15"/>
    <mergeCell ref="J16:K16"/>
    <mergeCell ref="M16:N16"/>
    <mergeCell ref="O16:P16"/>
    <mergeCell ref="Q16:R16"/>
    <mergeCell ref="S16:T16"/>
    <mergeCell ref="J15:K15"/>
    <mergeCell ref="M15:N15"/>
    <mergeCell ref="O15:P15"/>
    <mergeCell ref="Q15:R15"/>
    <mergeCell ref="S13:T13"/>
    <mergeCell ref="J14:K14"/>
    <mergeCell ref="M14:N14"/>
    <mergeCell ref="O14:P14"/>
    <mergeCell ref="Q14:R14"/>
    <mergeCell ref="S14:T14"/>
    <mergeCell ref="J13:K13"/>
    <mergeCell ref="M13:N13"/>
    <mergeCell ref="O13:P13"/>
    <mergeCell ref="Q13:R13"/>
    <mergeCell ref="S11:T11"/>
    <mergeCell ref="J12:K12"/>
    <mergeCell ref="M12:N12"/>
    <mergeCell ref="O12:P12"/>
    <mergeCell ref="Q12:R12"/>
    <mergeCell ref="S12:T12"/>
    <mergeCell ref="J11:K11"/>
    <mergeCell ref="M11:N11"/>
    <mergeCell ref="O11:P11"/>
    <mergeCell ref="Q11:R11"/>
    <mergeCell ref="S6:T6"/>
    <mergeCell ref="B8:F8"/>
    <mergeCell ref="K8:R8"/>
    <mergeCell ref="B9:F9"/>
    <mergeCell ref="K9:R9"/>
    <mergeCell ref="S2:T2"/>
    <mergeCell ref="D4:F4"/>
    <mergeCell ref="K4:N4"/>
    <mergeCell ref="S4:T4"/>
  </mergeCells>
  <printOptions/>
  <pageMargins left="0.7874015748031497" right="0.3937007874015748" top="0.3937007874015748" bottom="0.3937007874015748" header="0.5118110236220472" footer="0.5118110236220472"/>
  <pageSetup horizontalDpi="300" verticalDpi="300" orientation="portrait" paperSize="9" scale="96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9"/>
  <dimension ref="A1:IV33"/>
  <sheetViews>
    <sheetView showGridLines="0" zoomScale="75" zoomScaleNormal="75" workbookViewId="0" topLeftCell="A1">
      <selection activeCell="A11" sqref="A11:IV16"/>
    </sheetView>
  </sheetViews>
  <sheetFormatPr defaultColWidth="11.421875" defaultRowHeight="12.75"/>
  <cols>
    <col min="1" max="1" width="3.7109375" style="33" customWidth="1"/>
    <col min="2" max="2" width="5.57421875" style="33" customWidth="1"/>
    <col min="3" max="3" width="3.7109375" style="33" customWidth="1"/>
    <col min="4" max="5" width="18.7109375" style="33" customWidth="1"/>
    <col min="6" max="6" width="8.140625" style="33" customWidth="1"/>
    <col min="7" max="7" width="6.7109375" style="33" customWidth="1"/>
    <col min="8" max="8" width="1.28515625" style="33" customWidth="1"/>
    <col min="9" max="10" width="3.7109375" style="33" customWidth="1"/>
    <col min="11" max="11" width="1.7109375" style="33" customWidth="1"/>
    <col min="12" max="12" width="3.7109375" style="33" customWidth="1"/>
    <col min="13" max="13" width="2.7109375" style="33" customWidth="1"/>
    <col min="14" max="14" width="16.7109375" style="33" customWidth="1"/>
    <col min="15" max="15" width="2.7109375" style="33" customWidth="1"/>
    <col min="16" max="16" width="18.8515625" style="33" customWidth="1"/>
    <col min="17" max="17" width="2.7109375" style="33" customWidth="1"/>
    <col min="18" max="18" width="6.7109375" style="33" customWidth="1"/>
    <col min="19" max="20" width="3.7109375" style="33" customWidth="1"/>
    <col min="21" max="16384" width="11.421875" style="33" customWidth="1"/>
  </cols>
  <sheetData>
    <row r="1" s="32" customFormat="1" ht="25.5">
      <c r="A1" s="31" t="s">
        <v>43</v>
      </c>
    </row>
    <row r="2" spans="17:20" ht="15.75" thickBot="1">
      <c r="Q2" s="34" t="s">
        <v>44</v>
      </c>
      <c r="R2" s="35" t="s">
        <v>2</v>
      </c>
      <c r="S2" s="96">
        <f>IF(Grunddaten!$F$5="","",Grunddaten!$F$5)</f>
      </c>
      <c r="T2" s="96"/>
    </row>
    <row r="3" spans="17:20" s="36" customFormat="1" ht="8.25">
      <c r="Q3" s="37"/>
      <c r="R3" s="38"/>
      <c r="S3" s="38"/>
      <c r="T3" s="39"/>
    </row>
    <row r="4" spans="1:20" ht="15.75" thickBot="1">
      <c r="A4" s="40"/>
      <c r="B4" s="41" t="s">
        <v>45</v>
      </c>
      <c r="C4" s="40"/>
      <c r="D4" s="97">
        <f>IF(Grunddaten!$C$3="","",Grunddaten!$C$3)</f>
      </c>
      <c r="E4" s="98"/>
      <c r="F4" s="98"/>
      <c r="G4" s="40"/>
      <c r="H4" s="40"/>
      <c r="J4" s="42" t="s">
        <v>46</v>
      </c>
      <c r="K4" s="97"/>
      <c r="L4" s="98"/>
      <c r="M4" s="98"/>
      <c r="N4" s="98"/>
      <c r="O4" s="40"/>
      <c r="Q4" s="34" t="s">
        <v>30</v>
      </c>
      <c r="R4" s="35" t="s">
        <v>2</v>
      </c>
      <c r="S4" s="96">
        <f>IF(Grunddaten!$F$6="","",Grunddaten!$F$6)</f>
      </c>
      <c r="T4" s="96"/>
    </row>
    <row r="5" spans="1:20" s="36" customFormat="1" ht="8.25">
      <c r="A5" s="39"/>
      <c r="B5" s="43"/>
      <c r="C5" s="39"/>
      <c r="D5" s="39"/>
      <c r="E5" s="39"/>
      <c r="F5" s="44"/>
      <c r="G5" s="39"/>
      <c r="H5" s="39"/>
      <c r="K5" s="45"/>
      <c r="L5" s="39"/>
      <c r="M5" s="39"/>
      <c r="N5" s="39"/>
      <c r="O5" s="39"/>
      <c r="Q5" s="37"/>
      <c r="R5" s="38"/>
      <c r="S5" s="38"/>
      <c r="T5" s="39"/>
    </row>
    <row r="6" spans="1:20" ht="15.75" thickBot="1">
      <c r="A6" s="40"/>
      <c r="B6" s="40"/>
      <c r="C6" s="40"/>
      <c r="D6" s="40"/>
      <c r="E6" s="40"/>
      <c r="F6" s="40"/>
      <c r="G6" s="40"/>
      <c r="H6" s="40"/>
      <c r="I6" s="40"/>
      <c r="J6" s="40"/>
      <c r="Q6" s="34" t="s">
        <v>31</v>
      </c>
      <c r="R6" s="35" t="s">
        <v>2</v>
      </c>
      <c r="S6" s="96">
        <f>IF(Grunddaten!$F$7="","",Grunddaten!$F$7)</f>
      </c>
      <c r="T6" s="96"/>
    </row>
    <row r="7" spans="1:10" s="3" customFormat="1" ht="11.25">
      <c r="A7" s="4"/>
      <c r="B7" s="4"/>
      <c r="C7" s="4"/>
      <c r="D7" s="4"/>
      <c r="E7" s="4"/>
      <c r="F7" s="4"/>
      <c r="G7" s="4"/>
      <c r="H7" s="4"/>
      <c r="I7" s="4"/>
      <c r="J7" s="4"/>
    </row>
    <row r="8" spans="2:19" ht="16.5" thickBot="1">
      <c r="B8" s="99">
        <f>Terminübersicht!C15</f>
      </c>
      <c r="C8" s="99"/>
      <c r="D8" s="99"/>
      <c r="E8" s="99"/>
      <c r="F8" s="99"/>
      <c r="K8" s="99">
        <f>Terminübersicht!F15</f>
      </c>
      <c r="L8" s="99"/>
      <c r="M8" s="99"/>
      <c r="N8" s="99"/>
      <c r="O8" s="99"/>
      <c r="P8" s="99"/>
      <c r="Q8" s="99"/>
      <c r="R8" s="99"/>
      <c r="S8" s="40"/>
    </row>
    <row r="9" spans="2:18" ht="12.75">
      <c r="B9" s="100" t="s">
        <v>47</v>
      </c>
      <c r="C9" s="101"/>
      <c r="D9" s="101"/>
      <c r="E9" s="101"/>
      <c r="F9" s="101"/>
      <c r="K9" s="100" t="s">
        <v>48</v>
      </c>
      <c r="L9" s="101"/>
      <c r="M9" s="101"/>
      <c r="N9" s="101"/>
      <c r="O9" s="101"/>
      <c r="P9" s="101"/>
      <c r="Q9" s="101"/>
      <c r="R9" s="101"/>
    </row>
    <row r="10" s="46" customFormat="1" ht="7.5" thickBot="1"/>
    <row r="11" spans="1:20" s="51" customFormat="1" ht="24.75" customHeight="1">
      <c r="A11" s="47" t="s">
        <v>49</v>
      </c>
      <c r="B11" s="48" t="s">
        <v>50</v>
      </c>
      <c r="C11" s="49" t="s">
        <v>51</v>
      </c>
      <c r="D11" s="49" t="s">
        <v>5</v>
      </c>
      <c r="E11" s="49" t="s">
        <v>6</v>
      </c>
      <c r="F11" s="49" t="s">
        <v>28</v>
      </c>
      <c r="G11" s="50" t="s">
        <v>52</v>
      </c>
      <c r="I11" s="47" t="s">
        <v>49</v>
      </c>
      <c r="J11" s="111" t="s">
        <v>50</v>
      </c>
      <c r="K11" s="112"/>
      <c r="L11" s="49" t="s">
        <v>51</v>
      </c>
      <c r="M11" s="102" t="s">
        <v>5</v>
      </c>
      <c r="N11" s="113"/>
      <c r="O11" s="102" t="s">
        <v>6</v>
      </c>
      <c r="P11" s="113"/>
      <c r="Q11" s="102" t="s">
        <v>28</v>
      </c>
      <c r="R11" s="113"/>
      <c r="S11" s="102" t="s">
        <v>52</v>
      </c>
      <c r="T11" s="103"/>
    </row>
    <row r="12" spans="1:20" s="55" customFormat="1" ht="23.25">
      <c r="A12" s="52">
        <v>1</v>
      </c>
      <c r="B12" s="53"/>
      <c r="C12" s="53"/>
      <c r="D12" s="53">
        <f>IF($B$8=Grunddaten!$F$10,Grunddaten!D21,"")</f>
        <v>0</v>
      </c>
      <c r="E12" s="53">
        <f>IF($B$8=Grunddaten!$F$10,Grunddaten!F21,"")</f>
        <v>0</v>
      </c>
      <c r="F12" s="54"/>
      <c r="G12" s="88">
        <f>IF(F12="","",RANK(F12,$F$12:$F$16))</f>
      </c>
      <c r="I12" s="52">
        <v>1</v>
      </c>
      <c r="J12" s="104"/>
      <c r="K12" s="104"/>
      <c r="L12" s="53"/>
      <c r="M12" s="105">
        <f>IF($K$8=Grunddaten!$F$10,Grunddaten!D21,"")</f>
        <v>0</v>
      </c>
      <c r="N12" s="106"/>
      <c r="O12" s="105">
        <f>IF($K$8=Grunddaten!$F$10,Grunddaten!F21,"")</f>
        <v>0</v>
      </c>
      <c r="P12" s="106"/>
      <c r="Q12" s="107"/>
      <c r="R12" s="108"/>
      <c r="S12" s="109">
        <f>IF(Q12="","",RANK(Q12,$Q$12:$Q$16))</f>
      </c>
      <c r="T12" s="110"/>
    </row>
    <row r="13" spans="1:20" s="55" customFormat="1" ht="23.25">
      <c r="A13" s="52">
        <v>2</v>
      </c>
      <c r="B13" s="53"/>
      <c r="C13" s="53"/>
      <c r="D13" s="53">
        <f>IF($B$8=Grunddaten!$F$10,Grunddaten!D22,"")</f>
        <v>0</v>
      </c>
      <c r="E13" s="53">
        <f>IF($B$8=Grunddaten!$F$10,Grunddaten!F22,"")</f>
        <v>0</v>
      </c>
      <c r="F13" s="54"/>
      <c r="G13" s="88">
        <f>IF(F13="","",IF(F13=F12,G12+1,RANK(F13,$F$12:$F$16)))</f>
      </c>
      <c r="I13" s="52">
        <v>2</v>
      </c>
      <c r="J13" s="104"/>
      <c r="K13" s="104"/>
      <c r="L13" s="53"/>
      <c r="M13" s="105">
        <f>IF($K$8=Grunddaten!$F$10,Grunddaten!D22,"")</f>
        <v>0</v>
      </c>
      <c r="N13" s="106"/>
      <c r="O13" s="105">
        <f>IF($K$8=Grunddaten!$F$10,Grunddaten!F22,"")</f>
        <v>0</v>
      </c>
      <c r="P13" s="106"/>
      <c r="Q13" s="107"/>
      <c r="R13" s="108"/>
      <c r="S13" s="109">
        <f>IF(Q13="","",IF(Q13=Q12,S12+1,RANK(Q13,$Q$12:$Q$16)))</f>
      </c>
      <c r="T13" s="110"/>
    </row>
    <row r="14" spans="1:20" s="55" customFormat="1" ht="23.25">
      <c r="A14" s="52">
        <v>3</v>
      </c>
      <c r="B14" s="53"/>
      <c r="C14" s="53"/>
      <c r="D14" s="53">
        <f>IF($B$8=Grunddaten!$F$10,Grunddaten!D23,"")</f>
        <v>0</v>
      </c>
      <c r="E14" s="53">
        <f>IF($B$8=Grunddaten!$F$10,Grunddaten!F23,"")</f>
        <v>0</v>
      </c>
      <c r="F14" s="54"/>
      <c r="G14" s="88">
        <f>IF(F14="","",IF(F14=F13,G13+1,IF(F14=F12,G12+1,RANK(F14,$F$12:$F$16))))</f>
      </c>
      <c r="I14" s="52">
        <v>3</v>
      </c>
      <c r="J14" s="104"/>
      <c r="K14" s="104"/>
      <c r="L14" s="53"/>
      <c r="M14" s="105">
        <f>IF($K$8=Grunddaten!$F$10,Grunddaten!D23,"")</f>
        <v>0</v>
      </c>
      <c r="N14" s="106"/>
      <c r="O14" s="105">
        <f>IF($K$8=Grunddaten!$F$10,Grunddaten!F23,"")</f>
        <v>0</v>
      </c>
      <c r="P14" s="106"/>
      <c r="Q14" s="107"/>
      <c r="R14" s="108"/>
      <c r="S14" s="109">
        <f>IF(Q14="","",IF(Q14=Q13,S13+1,IF(Q14=Q12,S12+1,RANK(Q14,$Q$12:$Q$16))))</f>
      </c>
      <c r="T14" s="110"/>
    </row>
    <row r="15" spans="1:20" s="55" customFormat="1" ht="23.25">
      <c r="A15" s="52">
        <v>4</v>
      </c>
      <c r="B15" s="53"/>
      <c r="C15" s="53"/>
      <c r="D15" s="53">
        <f>IF($B$8=Grunddaten!$F$10,Grunddaten!D24,"")</f>
        <v>0</v>
      </c>
      <c r="E15" s="53">
        <f>IF($B$8=Grunddaten!$F$10,Grunddaten!F24,"")</f>
        <v>0</v>
      </c>
      <c r="F15" s="54"/>
      <c r="G15" s="88">
        <f>IF(F15="","",IF(F15=F14,G14+1,IF(F15=F13,G13+1,IF(F15=F12,G12+1,RANK(F15,$F$12:$F$16)))))</f>
      </c>
      <c r="I15" s="52">
        <v>4</v>
      </c>
      <c r="J15" s="104"/>
      <c r="K15" s="104"/>
      <c r="L15" s="53"/>
      <c r="M15" s="105">
        <f>IF($K$8=Grunddaten!$F$10,Grunddaten!D24,"")</f>
        <v>0</v>
      </c>
      <c r="N15" s="106"/>
      <c r="O15" s="105">
        <f>IF($K$8=Grunddaten!$F$10,Grunddaten!F24,"")</f>
        <v>0</v>
      </c>
      <c r="P15" s="106"/>
      <c r="Q15" s="107"/>
      <c r="R15" s="108"/>
      <c r="S15" s="109">
        <f>IF(Q15="","",IF(Q15=Q14,S14+1,IF(Q15=Q13,S13+1,IF(Q15=Q12,S12+1,RANK(Q15,$Q$12:$Q$16)))))</f>
      </c>
      <c r="T15" s="110"/>
    </row>
    <row r="16" spans="1:20" s="55" customFormat="1" ht="24" thickBot="1">
      <c r="A16" s="56">
        <v>5</v>
      </c>
      <c r="B16" s="57"/>
      <c r="C16" s="57"/>
      <c r="D16" s="57">
        <f>IF($B$8=Grunddaten!$F$10,Grunddaten!D25,"")</f>
        <v>0</v>
      </c>
      <c r="E16" s="57">
        <f>IF($B$8=Grunddaten!$F$10,Grunddaten!F25,"")</f>
        <v>0</v>
      </c>
      <c r="F16" s="58"/>
      <c r="G16" s="89">
        <f>IF(F16="","",IF(F16=F15,G15+1,IF(F16=F14,G14+1,IF(F16=F13,G13+1,IF(F16=F12,G12+1,RANK(F16,$F$12:$F$16))))))</f>
      </c>
      <c r="I16" s="56">
        <v>5</v>
      </c>
      <c r="J16" s="114"/>
      <c r="K16" s="114"/>
      <c r="L16" s="57"/>
      <c r="M16" s="115">
        <f>IF($K$8=Grunddaten!$F$10,Grunddaten!D25,"")</f>
        <v>0</v>
      </c>
      <c r="N16" s="116"/>
      <c r="O16" s="115">
        <f>IF($K$8=Grunddaten!$F$10,Grunddaten!F25,"")</f>
        <v>0</v>
      </c>
      <c r="P16" s="116"/>
      <c r="Q16" s="117"/>
      <c r="R16" s="118"/>
      <c r="S16" s="119">
        <f>IF(Q16="","",IF(Q16=Q15,S15+1,IF(Q16=Q14,S14+1,IF(Q16=Q13,S13+1,IF(Q16=Q12,S12+1,RANK(Q16,$Q$12:$Q$16))))))</f>
      </c>
      <c r="T16" s="120"/>
    </row>
    <row r="17" ht="12.75">
      <c r="B17" s="8" t="s">
        <v>53</v>
      </c>
    </row>
    <row r="18" s="46" customFormat="1" ht="7.5" thickBot="1"/>
    <row r="19" spans="1:20" s="3" customFormat="1" ht="11.25">
      <c r="A19" s="59"/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1"/>
    </row>
    <row r="20" spans="1:256" s="67" customFormat="1" ht="12.75">
      <c r="A20" s="62"/>
      <c r="B20" s="121" t="s">
        <v>52</v>
      </c>
      <c r="C20" s="121"/>
      <c r="D20" s="63" t="s">
        <v>5</v>
      </c>
      <c r="E20" s="63" t="s">
        <v>6</v>
      </c>
      <c r="F20" s="63" t="s">
        <v>28</v>
      </c>
      <c r="G20" s="63" t="s">
        <v>54</v>
      </c>
      <c r="H20" s="64"/>
      <c r="I20" s="122" t="s">
        <v>54</v>
      </c>
      <c r="J20" s="122"/>
      <c r="K20" s="122" t="s">
        <v>28</v>
      </c>
      <c r="L20" s="123"/>
      <c r="M20" s="123"/>
      <c r="N20" s="122" t="s">
        <v>5</v>
      </c>
      <c r="O20" s="122"/>
      <c r="P20" s="122" t="s">
        <v>6</v>
      </c>
      <c r="Q20" s="122"/>
      <c r="R20" s="122" t="s">
        <v>52</v>
      </c>
      <c r="S20" s="122"/>
      <c r="T20" s="65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  <c r="DE20" s="66"/>
      <c r="DF20" s="66"/>
      <c r="DG20" s="66"/>
      <c r="DH20" s="66"/>
      <c r="DI20" s="66"/>
      <c r="DJ20" s="66"/>
      <c r="DK20" s="66"/>
      <c r="DL20" s="66"/>
      <c r="DM20" s="66"/>
      <c r="DN20" s="66"/>
      <c r="DO20" s="66"/>
      <c r="DP20" s="66"/>
      <c r="DQ20" s="66"/>
      <c r="DR20" s="66"/>
      <c r="DS20" s="66"/>
      <c r="DT20" s="66"/>
      <c r="DU20" s="66"/>
      <c r="DV20" s="66"/>
      <c r="DW20" s="66"/>
      <c r="DX20" s="66"/>
      <c r="DY20" s="66"/>
      <c r="DZ20" s="66"/>
      <c r="EA20" s="66"/>
      <c r="EB20" s="66"/>
      <c r="EC20" s="66"/>
      <c r="ED20" s="66"/>
      <c r="EE20" s="66"/>
      <c r="EF20" s="66"/>
      <c r="EG20" s="66"/>
      <c r="EH20" s="66"/>
      <c r="EI20" s="66"/>
      <c r="EJ20" s="66"/>
      <c r="EK20" s="66"/>
      <c r="EL20" s="66"/>
      <c r="EM20" s="66"/>
      <c r="EN20" s="66"/>
      <c r="EO20" s="66"/>
      <c r="EP20" s="66"/>
      <c r="EQ20" s="66"/>
      <c r="ER20" s="66"/>
      <c r="ES20" s="66"/>
      <c r="ET20" s="66"/>
      <c r="EU20" s="66"/>
      <c r="EV20" s="66"/>
      <c r="EW20" s="66"/>
      <c r="EX20" s="66"/>
      <c r="EY20" s="66"/>
      <c r="EZ20" s="66"/>
      <c r="FA20" s="66"/>
      <c r="FB20" s="66"/>
      <c r="FC20" s="66"/>
      <c r="FD20" s="66"/>
      <c r="FE20" s="66"/>
      <c r="FF20" s="66"/>
      <c r="FG20" s="66"/>
      <c r="FH20" s="66"/>
      <c r="FI20" s="66"/>
      <c r="FJ20" s="66"/>
      <c r="FK20" s="66"/>
      <c r="FL20" s="66"/>
      <c r="FM20" s="66"/>
      <c r="FN20" s="66"/>
      <c r="FO20" s="66"/>
      <c r="FP20" s="66"/>
      <c r="FQ20" s="66"/>
      <c r="FR20" s="66"/>
      <c r="FS20" s="66"/>
      <c r="FT20" s="66"/>
      <c r="FU20" s="66"/>
      <c r="FV20" s="66"/>
      <c r="FW20" s="66"/>
      <c r="FX20" s="66"/>
      <c r="FY20" s="66"/>
      <c r="FZ20" s="66"/>
      <c r="GA20" s="66"/>
      <c r="GB20" s="66"/>
      <c r="GC20" s="66"/>
      <c r="GD20" s="66"/>
      <c r="GE20" s="66"/>
      <c r="GF20" s="66"/>
      <c r="GG20" s="66"/>
      <c r="GH20" s="66"/>
      <c r="GI20" s="66"/>
      <c r="GJ20" s="66"/>
      <c r="GK20" s="66"/>
      <c r="GL20" s="66"/>
      <c r="GM20" s="66"/>
      <c r="GN20" s="66"/>
      <c r="GO20" s="66"/>
      <c r="GP20" s="66"/>
      <c r="GQ20" s="66"/>
      <c r="GR20" s="66"/>
      <c r="GS20" s="66"/>
      <c r="GT20" s="66"/>
      <c r="GU20" s="66"/>
      <c r="GV20" s="66"/>
      <c r="GW20" s="66"/>
      <c r="GX20" s="66"/>
      <c r="GY20" s="66"/>
      <c r="GZ20" s="66"/>
      <c r="HA20" s="66"/>
      <c r="HB20" s="66"/>
      <c r="HC20" s="66"/>
      <c r="HD20" s="66"/>
      <c r="HE20" s="66"/>
      <c r="HF20" s="66"/>
      <c r="HG20" s="66"/>
      <c r="HH20" s="66"/>
      <c r="HI20" s="66"/>
      <c r="HJ20" s="66"/>
      <c r="HK20" s="66"/>
      <c r="HL20" s="66"/>
      <c r="HM20" s="66"/>
      <c r="HN20" s="66"/>
      <c r="HO20" s="66"/>
      <c r="HP20" s="66"/>
      <c r="HQ20" s="66"/>
      <c r="HR20" s="66"/>
      <c r="HS20" s="66"/>
      <c r="HT20" s="66"/>
      <c r="HU20" s="66"/>
      <c r="HV20" s="66"/>
      <c r="HW20" s="66"/>
      <c r="HX20" s="66"/>
      <c r="HY20" s="66"/>
      <c r="HZ20" s="66"/>
      <c r="IA20" s="66"/>
      <c r="IB20" s="66"/>
      <c r="IC20" s="66"/>
      <c r="ID20" s="66"/>
      <c r="IE20" s="66"/>
      <c r="IF20" s="66"/>
      <c r="IG20" s="66"/>
      <c r="IH20" s="66"/>
      <c r="II20" s="66"/>
      <c r="IJ20" s="66"/>
      <c r="IK20" s="66"/>
      <c r="IL20" s="66"/>
      <c r="IM20" s="66"/>
      <c r="IN20" s="66"/>
      <c r="IO20" s="66"/>
      <c r="IP20" s="66"/>
      <c r="IQ20" s="66"/>
      <c r="IR20" s="66"/>
      <c r="IS20" s="66"/>
      <c r="IT20" s="66"/>
      <c r="IU20" s="66"/>
      <c r="IV20" s="66"/>
    </row>
    <row r="21" spans="1:256" s="55" customFormat="1" ht="23.25">
      <c r="A21" s="68"/>
      <c r="B21" s="126">
        <v>1</v>
      </c>
      <c r="C21" s="127"/>
      <c r="D21" s="53">
        <f>IF($G$15=$B21,$D$15,IF($G$12=$B21,$D$12,IF($G$13=$B21,$D$13,IF($G$14=$B21,$D$14,IF($G$16=$B21,$D$16,"")))))</f>
      </c>
      <c r="E21" s="53">
        <f>IF($G$15=$B21,$E$15,IF($G$12=$B21,$E$12,IF($G$13=$B21,$E$13,IF($G$14=$B21,$E$14,IF($G$16=$B21,$E$16,"")))))</f>
      </c>
      <c r="F21" s="69">
        <f>IF($G$15=$B21,$F$15,IF($G$12=$B21,$F$12,IF($G$13=$B21,$F$13,IF($G$14=$B21,$F$14,IF($G$16=$B21,$F$16,"")))))</f>
      </c>
      <c r="G21" s="53">
        <f>IF(AND(D21="",N21=""),"",IF(IF(F21="",0,F21)&gt;IF(K21="",0,K21),2,IF(IF(F21="",0,F21)=IF(K21="",0,K21),1,0)))</f>
      </c>
      <c r="H21" s="70" t="s">
        <v>55</v>
      </c>
      <c r="I21" s="124">
        <f>IF(AND(D21="",N21=""),"",IF(IF(K21="",0,K21)&gt;IF(F21="",0,F21),2,IF(IF(K21="",0,K21)=IF(F21="",0,F21),1,0)))</f>
      </c>
      <c r="J21" s="124">
        <f>IF(I21&gt;N21,2,IF(I21=N21,1,0))</f>
        <v>1</v>
      </c>
      <c r="K21" s="128">
        <f>IF($S$15=$B21,$Q$15,IF($S$12=$B21,$Q$12,IF($S$13=$B21,$Q$13,IF($S$14=$B21,$Q$14,IF($S$16=$B21,$Q$16,"")))))</f>
      </c>
      <c r="L21" s="129">
        <f aca="true" t="shared" si="0" ref="L21:M23">IF($G$15=$B21,$F$15,IF($G$12=$B21,$F$12,IF($G$13=$B21,$F$13,IF($G$14=$B21,$F$14,IF($G$16=$B21,$F$16,"")))))</f>
      </c>
      <c r="M21" s="130">
        <f t="shared" si="0"/>
      </c>
      <c r="N21" s="124">
        <f>IF($S$15=$B21,$M$15,IF($S$12=$B21,$M$12,IF($S$13=$B21,$M$13,IF($S$14=$B21,$M$14,IF($S$16=$B21,$M$16,"")))))</f>
      </c>
      <c r="O21" s="124">
        <f aca="true" t="shared" si="1" ref="O21:Q23">IF($G$15=$B21,$D$15,IF($G$12=$B21,$D$12,IF($G$13=$B21,$D$13,IF($G$14=$B21,$D$14,IF($G$16=$B21,$D$16,"")))))</f>
      </c>
      <c r="P21" s="124">
        <f>IF($S$15=$B21,$O$15,IF($S$12=$B21,$O$12,IF($S$13=$B21,$O$13,IF($S$14=$B21,$O$14,IF($S$16=$B21,$O$16,"")))))</f>
      </c>
      <c r="Q21" s="124">
        <f t="shared" si="1"/>
      </c>
      <c r="R21" s="125">
        <v>1</v>
      </c>
      <c r="S21" s="125"/>
      <c r="T21" s="71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2"/>
      <c r="CC21" s="72"/>
      <c r="CD21" s="72"/>
      <c r="CE21" s="72"/>
      <c r="CF21" s="72"/>
      <c r="CG21" s="72"/>
      <c r="CH21" s="72"/>
      <c r="CI21" s="72"/>
      <c r="CJ21" s="72"/>
      <c r="CK21" s="72"/>
      <c r="CL21" s="72"/>
      <c r="CM21" s="72"/>
      <c r="CN21" s="72"/>
      <c r="CO21" s="72"/>
      <c r="CP21" s="72"/>
      <c r="CQ21" s="72"/>
      <c r="CR21" s="72"/>
      <c r="CS21" s="72"/>
      <c r="CT21" s="72"/>
      <c r="CU21" s="72"/>
      <c r="CV21" s="72"/>
      <c r="CW21" s="72"/>
      <c r="CX21" s="72"/>
      <c r="CY21" s="72"/>
      <c r="CZ21" s="72"/>
      <c r="DA21" s="72"/>
      <c r="DB21" s="72"/>
      <c r="DC21" s="72"/>
      <c r="DD21" s="72"/>
      <c r="DE21" s="72"/>
      <c r="DF21" s="72"/>
      <c r="DG21" s="72"/>
      <c r="DH21" s="72"/>
      <c r="DI21" s="72"/>
      <c r="DJ21" s="72"/>
      <c r="DK21" s="72"/>
      <c r="DL21" s="72"/>
      <c r="DM21" s="72"/>
      <c r="DN21" s="72"/>
      <c r="DO21" s="72"/>
      <c r="DP21" s="72"/>
      <c r="DQ21" s="72"/>
      <c r="DR21" s="72"/>
      <c r="DS21" s="72"/>
      <c r="DT21" s="72"/>
      <c r="DU21" s="72"/>
      <c r="DV21" s="72"/>
      <c r="DW21" s="72"/>
      <c r="DX21" s="72"/>
      <c r="DY21" s="72"/>
      <c r="DZ21" s="72"/>
      <c r="EA21" s="72"/>
      <c r="EB21" s="72"/>
      <c r="EC21" s="72"/>
      <c r="ED21" s="72"/>
      <c r="EE21" s="72"/>
      <c r="EF21" s="72"/>
      <c r="EG21" s="72"/>
      <c r="EH21" s="72"/>
      <c r="EI21" s="72"/>
      <c r="EJ21" s="72"/>
      <c r="EK21" s="72"/>
      <c r="EL21" s="72"/>
      <c r="EM21" s="72"/>
      <c r="EN21" s="72"/>
      <c r="EO21" s="72"/>
      <c r="EP21" s="72"/>
      <c r="EQ21" s="72"/>
      <c r="ER21" s="72"/>
      <c r="ES21" s="72"/>
      <c r="ET21" s="72"/>
      <c r="EU21" s="72"/>
      <c r="EV21" s="72"/>
      <c r="EW21" s="72"/>
      <c r="EX21" s="72"/>
      <c r="EY21" s="72"/>
      <c r="EZ21" s="72"/>
      <c r="FA21" s="72"/>
      <c r="FB21" s="72"/>
      <c r="FC21" s="72"/>
      <c r="FD21" s="72"/>
      <c r="FE21" s="72"/>
      <c r="FF21" s="72"/>
      <c r="FG21" s="72"/>
      <c r="FH21" s="72"/>
      <c r="FI21" s="72"/>
      <c r="FJ21" s="72"/>
      <c r="FK21" s="72"/>
      <c r="FL21" s="72"/>
      <c r="FM21" s="72"/>
      <c r="FN21" s="72"/>
      <c r="FO21" s="72"/>
      <c r="FP21" s="72"/>
      <c r="FQ21" s="72"/>
      <c r="FR21" s="72"/>
      <c r="FS21" s="72"/>
      <c r="FT21" s="72"/>
      <c r="FU21" s="72"/>
      <c r="FV21" s="72"/>
      <c r="FW21" s="72"/>
      <c r="FX21" s="72"/>
      <c r="FY21" s="72"/>
      <c r="FZ21" s="72"/>
      <c r="GA21" s="72"/>
      <c r="GB21" s="72"/>
      <c r="GC21" s="72"/>
      <c r="GD21" s="72"/>
      <c r="GE21" s="72"/>
      <c r="GF21" s="72"/>
      <c r="GG21" s="72"/>
      <c r="GH21" s="72"/>
      <c r="GI21" s="72"/>
      <c r="GJ21" s="72"/>
      <c r="GK21" s="72"/>
      <c r="GL21" s="72"/>
      <c r="GM21" s="72"/>
      <c r="GN21" s="72"/>
      <c r="GO21" s="72"/>
      <c r="GP21" s="72"/>
      <c r="GQ21" s="72"/>
      <c r="GR21" s="72"/>
      <c r="GS21" s="72"/>
      <c r="GT21" s="72"/>
      <c r="GU21" s="72"/>
      <c r="GV21" s="72"/>
      <c r="GW21" s="72"/>
      <c r="GX21" s="72"/>
      <c r="GY21" s="72"/>
      <c r="GZ21" s="72"/>
      <c r="HA21" s="72"/>
      <c r="HB21" s="72"/>
      <c r="HC21" s="72"/>
      <c r="HD21" s="72"/>
      <c r="HE21" s="72"/>
      <c r="HF21" s="72"/>
      <c r="HG21" s="72"/>
      <c r="HH21" s="72"/>
      <c r="HI21" s="72"/>
      <c r="HJ21" s="72"/>
      <c r="HK21" s="72"/>
      <c r="HL21" s="72"/>
      <c r="HM21" s="72"/>
      <c r="HN21" s="72"/>
      <c r="HO21" s="72"/>
      <c r="HP21" s="72"/>
      <c r="HQ21" s="72"/>
      <c r="HR21" s="72"/>
      <c r="HS21" s="72"/>
      <c r="HT21" s="72"/>
      <c r="HU21" s="72"/>
      <c r="HV21" s="72"/>
      <c r="HW21" s="72"/>
      <c r="HX21" s="72"/>
      <c r="HY21" s="72"/>
      <c r="HZ21" s="72"/>
      <c r="IA21" s="72"/>
      <c r="IB21" s="72"/>
      <c r="IC21" s="72"/>
      <c r="ID21" s="72"/>
      <c r="IE21" s="72"/>
      <c r="IF21" s="72"/>
      <c r="IG21" s="72"/>
      <c r="IH21" s="72"/>
      <c r="II21" s="72"/>
      <c r="IJ21" s="72"/>
      <c r="IK21" s="72"/>
      <c r="IL21" s="72"/>
      <c r="IM21" s="72"/>
      <c r="IN21" s="72"/>
      <c r="IO21" s="72"/>
      <c r="IP21" s="72"/>
      <c r="IQ21" s="72"/>
      <c r="IR21" s="72"/>
      <c r="IS21" s="72"/>
      <c r="IT21" s="72"/>
      <c r="IU21" s="72"/>
      <c r="IV21" s="72"/>
    </row>
    <row r="22" spans="1:256" s="55" customFormat="1" ht="23.25">
      <c r="A22" s="68"/>
      <c r="B22" s="131">
        <v>2</v>
      </c>
      <c r="C22" s="131"/>
      <c r="D22" s="53">
        <f>IF($G$15=$B22,$D$15,IF($G$12=$B22,$D$12,IF($G$13=$B22,$D$13,IF($G$14=$B22,$D$14,IF($G$16=$B22,$D$16,"")))))</f>
      </c>
      <c r="E22" s="53">
        <f>IF($G$15=$B22,$E$15,IF($G$12=$B22,$E$12,IF($G$13=$B22,$E$13,IF($G$14=$B22,$E$14,IF($G$16=$B22,$E$16,"")))))</f>
      </c>
      <c r="F22" s="53">
        <f>IF($G$15=$B22,$F$15,IF($G$12=$B22,$F$12,IF($G$13=$B22,$F$13,IF($G$14=$B22,$F$14,IF($G$16=$B22,$F$16,"")))))</f>
      </c>
      <c r="G22" s="53">
        <f>IF(AND(D22="",N22=""),"",IF(IF(F22="",0,F22)&gt;IF(K22="",0,K22),2,IF(IF(F22="",0,F22)=IF(K22="",0,K22),1,0)))</f>
      </c>
      <c r="H22" s="70" t="s">
        <v>55</v>
      </c>
      <c r="I22" s="124">
        <f>IF(AND(D22="",N22=""),"",IF(IF(K22="",0,K22)&gt;IF(F22="",0,F22),2,IF(IF(K22="",0,K22)=IF(F22="",0,F22),1,0)))</f>
      </c>
      <c r="J22" s="124">
        <f>IF(I22&gt;N22,2,IF(I22=N22,1,0))</f>
        <v>1</v>
      </c>
      <c r="K22" s="132">
        <f>IF($S$15=$B22,$Q$15,IF($S$12=$B22,$Q$12,IF($S$13=$B22,$Q$13,IF($S$14=$B22,$Q$14,IF($S$16=$B22,$Q$16,"")))))</f>
      </c>
      <c r="L22" s="133">
        <f t="shared" si="0"/>
      </c>
      <c r="M22" s="134">
        <f t="shared" si="0"/>
      </c>
      <c r="N22" s="124">
        <f>IF($S$15=$B22,$M$15,IF($S$12=$B22,$M$12,IF($S$13=$B22,$M$13,IF($S$14=$B22,$M$14,IF($S$16=$B22,$M$16,"")))))</f>
      </c>
      <c r="O22" s="124">
        <f t="shared" si="1"/>
      </c>
      <c r="P22" s="124">
        <f>IF($S$15=$B22,$O$15,IF($S$12=$B22,$O$12,IF($S$13=$B22,$O$13,IF($S$14=$B22,$O$14,IF($S$16=$B22,$O$16,"")))))</f>
      </c>
      <c r="Q22" s="124">
        <f t="shared" si="1"/>
      </c>
      <c r="R22" s="125">
        <v>2</v>
      </c>
      <c r="S22" s="125"/>
      <c r="T22" s="71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72"/>
      <c r="BM22" s="72"/>
      <c r="BN22" s="72"/>
      <c r="BO22" s="72"/>
      <c r="BP22" s="72"/>
      <c r="BQ22" s="72"/>
      <c r="BR22" s="72"/>
      <c r="BS22" s="72"/>
      <c r="BT22" s="72"/>
      <c r="BU22" s="72"/>
      <c r="BV22" s="72"/>
      <c r="BW22" s="72"/>
      <c r="BX22" s="72"/>
      <c r="BY22" s="72"/>
      <c r="BZ22" s="72"/>
      <c r="CA22" s="72"/>
      <c r="CB22" s="72"/>
      <c r="CC22" s="72"/>
      <c r="CD22" s="72"/>
      <c r="CE22" s="72"/>
      <c r="CF22" s="72"/>
      <c r="CG22" s="72"/>
      <c r="CH22" s="72"/>
      <c r="CI22" s="72"/>
      <c r="CJ22" s="72"/>
      <c r="CK22" s="72"/>
      <c r="CL22" s="72"/>
      <c r="CM22" s="72"/>
      <c r="CN22" s="72"/>
      <c r="CO22" s="72"/>
      <c r="CP22" s="72"/>
      <c r="CQ22" s="72"/>
      <c r="CR22" s="72"/>
      <c r="CS22" s="72"/>
      <c r="CT22" s="72"/>
      <c r="CU22" s="72"/>
      <c r="CV22" s="72"/>
      <c r="CW22" s="72"/>
      <c r="CX22" s="72"/>
      <c r="CY22" s="72"/>
      <c r="CZ22" s="72"/>
      <c r="DA22" s="72"/>
      <c r="DB22" s="72"/>
      <c r="DC22" s="72"/>
      <c r="DD22" s="72"/>
      <c r="DE22" s="72"/>
      <c r="DF22" s="72"/>
      <c r="DG22" s="72"/>
      <c r="DH22" s="72"/>
      <c r="DI22" s="72"/>
      <c r="DJ22" s="72"/>
      <c r="DK22" s="72"/>
      <c r="DL22" s="72"/>
      <c r="DM22" s="72"/>
      <c r="DN22" s="72"/>
      <c r="DO22" s="72"/>
      <c r="DP22" s="72"/>
      <c r="DQ22" s="72"/>
      <c r="DR22" s="72"/>
      <c r="DS22" s="72"/>
      <c r="DT22" s="72"/>
      <c r="DU22" s="72"/>
      <c r="DV22" s="72"/>
      <c r="DW22" s="72"/>
      <c r="DX22" s="72"/>
      <c r="DY22" s="72"/>
      <c r="DZ22" s="72"/>
      <c r="EA22" s="72"/>
      <c r="EB22" s="72"/>
      <c r="EC22" s="72"/>
      <c r="ED22" s="72"/>
      <c r="EE22" s="72"/>
      <c r="EF22" s="72"/>
      <c r="EG22" s="72"/>
      <c r="EH22" s="72"/>
      <c r="EI22" s="72"/>
      <c r="EJ22" s="72"/>
      <c r="EK22" s="72"/>
      <c r="EL22" s="72"/>
      <c r="EM22" s="72"/>
      <c r="EN22" s="72"/>
      <c r="EO22" s="72"/>
      <c r="EP22" s="72"/>
      <c r="EQ22" s="72"/>
      <c r="ER22" s="72"/>
      <c r="ES22" s="72"/>
      <c r="ET22" s="72"/>
      <c r="EU22" s="72"/>
      <c r="EV22" s="72"/>
      <c r="EW22" s="72"/>
      <c r="EX22" s="72"/>
      <c r="EY22" s="72"/>
      <c r="EZ22" s="72"/>
      <c r="FA22" s="72"/>
      <c r="FB22" s="72"/>
      <c r="FC22" s="72"/>
      <c r="FD22" s="72"/>
      <c r="FE22" s="72"/>
      <c r="FF22" s="72"/>
      <c r="FG22" s="72"/>
      <c r="FH22" s="72"/>
      <c r="FI22" s="72"/>
      <c r="FJ22" s="72"/>
      <c r="FK22" s="72"/>
      <c r="FL22" s="72"/>
      <c r="FM22" s="72"/>
      <c r="FN22" s="72"/>
      <c r="FO22" s="72"/>
      <c r="FP22" s="72"/>
      <c r="FQ22" s="72"/>
      <c r="FR22" s="72"/>
      <c r="FS22" s="72"/>
      <c r="FT22" s="72"/>
      <c r="FU22" s="72"/>
      <c r="FV22" s="72"/>
      <c r="FW22" s="72"/>
      <c r="FX22" s="72"/>
      <c r="FY22" s="72"/>
      <c r="FZ22" s="72"/>
      <c r="GA22" s="72"/>
      <c r="GB22" s="72"/>
      <c r="GC22" s="72"/>
      <c r="GD22" s="72"/>
      <c r="GE22" s="72"/>
      <c r="GF22" s="72"/>
      <c r="GG22" s="72"/>
      <c r="GH22" s="72"/>
      <c r="GI22" s="72"/>
      <c r="GJ22" s="72"/>
      <c r="GK22" s="72"/>
      <c r="GL22" s="72"/>
      <c r="GM22" s="72"/>
      <c r="GN22" s="72"/>
      <c r="GO22" s="72"/>
      <c r="GP22" s="72"/>
      <c r="GQ22" s="72"/>
      <c r="GR22" s="72"/>
      <c r="GS22" s="72"/>
      <c r="GT22" s="72"/>
      <c r="GU22" s="72"/>
      <c r="GV22" s="72"/>
      <c r="GW22" s="72"/>
      <c r="GX22" s="72"/>
      <c r="GY22" s="72"/>
      <c r="GZ22" s="72"/>
      <c r="HA22" s="72"/>
      <c r="HB22" s="72"/>
      <c r="HC22" s="72"/>
      <c r="HD22" s="72"/>
      <c r="HE22" s="72"/>
      <c r="HF22" s="72"/>
      <c r="HG22" s="72"/>
      <c r="HH22" s="72"/>
      <c r="HI22" s="72"/>
      <c r="HJ22" s="72"/>
      <c r="HK22" s="72"/>
      <c r="HL22" s="72"/>
      <c r="HM22" s="72"/>
      <c r="HN22" s="72"/>
      <c r="HO22" s="72"/>
      <c r="HP22" s="72"/>
      <c r="HQ22" s="72"/>
      <c r="HR22" s="72"/>
      <c r="HS22" s="72"/>
      <c r="HT22" s="72"/>
      <c r="HU22" s="72"/>
      <c r="HV22" s="72"/>
      <c r="HW22" s="72"/>
      <c r="HX22" s="72"/>
      <c r="HY22" s="72"/>
      <c r="HZ22" s="72"/>
      <c r="IA22" s="72"/>
      <c r="IB22" s="72"/>
      <c r="IC22" s="72"/>
      <c r="ID22" s="72"/>
      <c r="IE22" s="72"/>
      <c r="IF22" s="72"/>
      <c r="IG22" s="72"/>
      <c r="IH22" s="72"/>
      <c r="II22" s="72"/>
      <c r="IJ22" s="72"/>
      <c r="IK22" s="72"/>
      <c r="IL22" s="72"/>
      <c r="IM22" s="72"/>
      <c r="IN22" s="72"/>
      <c r="IO22" s="72"/>
      <c r="IP22" s="72"/>
      <c r="IQ22" s="72"/>
      <c r="IR22" s="72"/>
      <c r="IS22" s="72"/>
      <c r="IT22" s="72"/>
      <c r="IU22" s="72"/>
      <c r="IV22" s="72"/>
    </row>
    <row r="23" spans="1:256" s="55" customFormat="1" ht="24" thickBot="1">
      <c r="A23" s="68"/>
      <c r="B23" s="131">
        <v>3</v>
      </c>
      <c r="C23" s="131"/>
      <c r="D23" s="53">
        <f>IF($G$15=$B23,$D$15,IF($G$12=$B23,$D$12,IF($G$13=$B23,$D$13,IF($G$14=$B23,$D$14,IF($G$16=$B23,$D$16,"")))))</f>
      </c>
      <c r="E23" s="53">
        <f>IF($G$15=$B23,$E$15,IF($G$12=$B23,$E$12,IF($G$13=$B23,$E$13,IF($G$14=$B23,$E$14,IF($G$16=$B23,$E$16,"")))))</f>
      </c>
      <c r="F23" s="53">
        <f>IF($G$15=$B23,$F$15,IF($G$12=$B23,$F$12,IF($G$13=$B23,$F$13,IF($G$14=$B23,$F$14,IF($G$16=$B23,$F$16,"")))))</f>
      </c>
      <c r="G23" s="53">
        <f>IF(AND(D23="",N23=""),"",IF(IF(F23="",0,F23)&gt;IF(K23="",0,K23),2,IF(IF(F23="",0,F23)=IF(K23="",0,K23),1,0)))</f>
      </c>
      <c r="H23" s="70" t="s">
        <v>55</v>
      </c>
      <c r="I23" s="124">
        <f>IF(AND(D23="",N23=""),"",IF(IF(K23="",0,K23)&gt;IF(F23="",0,F23),2,IF(IF(K23="",0,K23)=IF(F23="",0,F23),1,0)))</f>
      </c>
      <c r="J23" s="124">
        <f>IF(I23&gt;N23,2,IF(I23=N23,1,0))</f>
        <v>1</v>
      </c>
      <c r="K23" s="132">
        <f>IF($S$15=$B23,$Q$15,IF($S$12=$B23,$Q$12,IF($S$13=$B23,$Q$13,IF($S$14=$B23,$Q$14,IF($S$16=$B23,$Q$16,"")))))</f>
      </c>
      <c r="L23" s="133">
        <f t="shared" si="0"/>
      </c>
      <c r="M23" s="134">
        <f t="shared" si="0"/>
      </c>
      <c r="N23" s="124">
        <f>IF($S$15=$B23,$M$15,IF($S$12=$B23,$M$12,IF($S$13=$B23,$M$13,IF($S$14=$B23,$M$14,IF($S$16=$B23,$M$16,"")))))</f>
      </c>
      <c r="O23" s="124">
        <f t="shared" si="1"/>
      </c>
      <c r="P23" s="124">
        <f>IF($S$15=$B23,$O$15,IF($S$12=$B23,$O$12,IF($S$13=$B23,$O$13,IF($S$14=$B23,$O$14,IF($S$16=$B23,$O$16,"")))))</f>
      </c>
      <c r="Q23" s="124">
        <f t="shared" si="1"/>
      </c>
      <c r="R23" s="125">
        <v>3</v>
      </c>
      <c r="S23" s="125"/>
      <c r="T23" s="71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  <c r="CC23" s="72"/>
      <c r="CD23" s="72"/>
      <c r="CE23" s="72"/>
      <c r="CF23" s="72"/>
      <c r="CG23" s="72"/>
      <c r="CH23" s="72"/>
      <c r="CI23" s="72"/>
      <c r="CJ23" s="72"/>
      <c r="CK23" s="72"/>
      <c r="CL23" s="72"/>
      <c r="CM23" s="72"/>
      <c r="CN23" s="72"/>
      <c r="CO23" s="72"/>
      <c r="CP23" s="72"/>
      <c r="CQ23" s="72"/>
      <c r="CR23" s="72"/>
      <c r="CS23" s="72"/>
      <c r="CT23" s="72"/>
      <c r="CU23" s="72"/>
      <c r="CV23" s="72"/>
      <c r="CW23" s="72"/>
      <c r="CX23" s="72"/>
      <c r="CY23" s="72"/>
      <c r="CZ23" s="72"/>
      <c r="DA23" s="72"/>
      <c r="DB23" s="72"/>
      <c r="DC23" s="72"/>
      <c r="DD23" s="72"/>
      <c r="DE23" s="72"/>
      <c r="DF23" s="72"/>
      <c r="DG23" s="72"/>
      <c r="DH23" s="72"/>
      <c r="DI23" s="72"/>
      <c r="DJ23" s="72"/>
      <c r="DK23" s="72"/>
      <c r="DL23" s="72"/>
      <c r="DM23" s="72"/>
      <c r="DN23" s="72"/>
      <c r="DO23" s="72"/>
      <c r="DP23" s="72"/>
      <c r="DQ23" s="72"/>
      <c r="DR23" s="72"/>
      <c r="DS23" s="72"/>
      <c r="DT23" s="72"/>
      <c r="DU23" s="72"/>
      <c r="DV23" s="72"/>
      <c r="DW23" s="72"/>
      <c r="DX23" s="72"/>
      <c r="DY23" s="72"/>
      <c r="DZ23" s="72"/>
      <c r="EA23" s="72"/>
      <c r="EB23" s="72"/>
      <c r="EC23" s="72"/>
      <c r="ED23" s="72"/>
      <c r="EE23" s="72"/>
      <c r="EF23" s="72"/>
      <c r="EG23" s="72"/>
      <c r="EH23" s="72"/>
      <c r="EI23" s="72"/>
      <c r="EJ23" s="72"/>
      <c r="EK23" s="72"/>
      <c r="EL23" s="72"/>
      <c r="EM23" s="72"/>
      <c r="EN23" s="72"/>
      <c r="EO23" s="72"/>
      <c r="EP23" s="72"/>
      <c r="EQ23" s="72"/>
      <c r="ER23" s="72"/>
      <c r="ES23" s="72"/>
      <c r="ET23" s="72"/>
      <c r="EU23" s="72"/>
      <c r="EV23" s="72"/>
      <c r="EW23" s="72"/>
      <c r="EX23" s="72"/>
      <c r="EY23" s="72"/>
      <c r="EZ23" s="72"/>
      <c r="FA23" s="72"/>
      <c r="FB23" s="72"/>
      <c r="FC23" s="72"/>
      <c r="FD23" s="72"/>
      <c r="FE23" s="72"/>
      <c r="FF23" s="72"/>
      <c r="FG23" s="72"/>
      <c r="FH23" s="72"/>
      <c r="FI23" s="72"/>
      <c r="FJ23" s="72"/>
      <c r="FK23" s="72"/>
      <c r="FL23" s="72"/>
      <c r="FM23" s="72"/>
      <c r="FN23" s="72"/>
      <c r="FO23" s="72"/>
      <c r="FP23" s="72"/>
      <c r="FQ23" s="72"/>
      <c r="FR23" s="72"/>
      <c r="FS23" s="72"/>
      <c r="FT23" s="72"/>
      <c r="FU23" s="72"/>
      <c r="FV23" s="72"/>
      <c r="FW23" s="72"/>
      <c r="FX23" s="72"/>
      <c r="FY23" s="72"/>
      <c r="FZ23" s="72"/>
      <c r="GA23" s="72"/>
      <c r="GB23" s="72"/>
      <c r="GC23" s="72"/>
      <c r="GD23" s="72"/>
      <c r="GE23" s="72"/>
      <c r="GF23" s="72"/>
      <c r="GG23" s="72"/>
      <c r="GH23" s="72"/>
      <c r="GI23" s="72"/>
      <c r="GJ23" s="72"/>
      <c r="GK23" s="72"/>
      <c r="GL23" s="72"/>
      <c r="GM23" s="72"/>
      <c r="GN23" s="72"/>
      <c r="GO23" s="72"/>
      <c r="GP23" s="72"/>
      <c r="GQ23" s="72"/>
      <c r="GR23" s="72"/>
      <c r="GS23" s="72"/>
      <c r="GT23" s="72"/>
      <c r="GU23" s="72"/>
      <c r="GV23" s="72"/>
      <c r="GW23" s="72"/>
      <c r="GX23" s="72"/>
      <c r="GY23" s="72"/>
      <c r="GZ23" s="72"/>
      <c r="HA23" s="72"/>
      <c r="HB23" s="72"/>
      <c r="HC23" s="72"/>
      <c r="HD23" s="72"/>
      <c r="HE23" s="72"/>
      <c r="HF23" s="72"/>
      <c r="HG23" s="72"/>
      <c r="HH23" s="72"/>
      <c r="HI23" s="72"/>
      <c r="HJ23" s="72"/>
      <c r="HK23" s="72"/>
      <c r="HL23" s="72"/>
      <c r="HM23" s="72"/>
      <c r="HN23" s="72"/>
      <c r="HO23" s="72"/>
      <c r="HP23" s="72"/>
      <c r="HQ23" s="72"/>
      <c r="HR23" s="72"/>
      <c r="HS23" s="72"/>
      <c r="HT23" s="72"/>
      <c r="HU23" s="72"/>
      <c r="HV23" s="72"/>
      <c r="HW23" s="72"/>
      <c r="HX23" s="72"/>
      <c r="HY23" s="72"/>
      <c r="HZ23" s="72"/>
      <c r="IA23" s="72"/>
      <c r="IB23" s="72"/>
      <c r="IC23" s="72"/>
      <c r="ID23" s="72"/>
      <c r="IE23" s="72"/>
      <c r="IF23" s="72"/>
      <c r="IG23" s="72"/>
      <c r="IH23" s="72"/>
      <c r="II23" s="72"/>
      <c r="IJ23" s="72"/>
      <c r="IK23" s="72"/>
      <c r="IL23" s="72"/>
      <c r="IM23" s="72"/>
      <c r="IN23" s="72"/>
      <c r="IO23" s="72"/>
      <c r="IP23" s="72"/>
      <c r="IQ23" s="72"/>
      <c r="IR23" s="72"/>
      <c r="IS23" s="72"/>
      <c r="IT23" s="72"/>
      <c r="IU23" s="72"/>
      <c r="IV23" s="72"/>
    </row>
    <row r="24" spans="1:256" s="55" customFormat="1" ht="24" thickBot="1">
      <c r="A24" s="68"/>
      <c r="B24" s="72"/>
      <c r="C24" s="72"/>
      <c r="D24" s="72"/>
      <c r="E24" s="72"/>
      <c r="F24" s="73" t="s">
        <v>56</v>
      </c>
      <c r="G24" s="74">
        <f>IF(AND(SUM(G21:G23)=0,SUM(I21:I23)=0),"",SUM(G21:G23))</f>
      </c>
      <c r="H24" s="75" t="s">
        <v>55</v>
      </c>
      <c r="I24" s="135">
        <f>IF(AND(SUM(G21:G23)=0,SUM(I21:I23)=0),"",SUM(I21:I23))</f>
      </c>
      <c r="J24" s="136">
        <f>SUM(J21:J23)</f>
        <v>3</v>
      </c>
      <c r="K24" s="72"/>
      <c r="L24" s="72"/>
      <c r="M24" s="72"/>
      <c r="N24" s="72"/>
      <c r="O24" s="72"/>
      <c r="P24" s="72"/>
      <c r="Q24" s="72"/>
      <c r="R24" s="72"/>
      <c r="S24" s="72"/>
      <c r="T24" s="76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2"/>
      <c r="CA24" s="72"/>
      <c r="CB24" s="72"/>
      <c r="CC24" s="72"/>
      <c r="CD24" s="72"/>
      <c r="CE24" s="72"/>
      <c r="CF24" s="72"/>
      <c r="CG24" s="72"/>
      <c r="CH24" s="72"/>
      <c r="CI24" s="72"/>
      <c r="CJ24" s="72"/>
      <c r="CK24" s="72"/>
      <c r="CL24" s="72"/>
      <c r="CM24" s="72"/>
      <c r="CN24" s="72"/>
      <c r="CO24" s="72"/>
      <c r="CP24" s="72"/>
      <c r="CQ24" s="72"/>
      <c r="CR24" s="72"/>
      <c r="CS24" s="72"/>
      <c r="CT24" s="72"/>
      <c r="CU24" s="72"/>
      <c r="CV24" s="72"/>
      <c r="CW24" s="72"/>
      <c r="CX24" s="72"/>
      <c r="CY24" s="72"/>
      <c r="CZ24" s="72"/>
      <c r="DA24" s="72"/>
      <c r="DB24" s="72"/>
      <c r="DC24" s="72"/>
      <c r="DD24" s="72"/>
      <c r="DE24" s="72"/>
      <c r="DF24" s="72"/>
      <c r="DG24" s="72"/>
      <c r="DH24" s="72"/>
      <c r="DI24" s="72"/>
      <c r="DJ24" s="72"/>
      <c r="DK24" s="72"/>
      <c r="DL24" s="72"/>
      <c r="DM24" s="72"/>
      <c r="DN24" s="72"/>
      <c r="DO24" s="72"/>
      <c r="DP24" s="72"/>
      <c r="DQ24" s="72"/>
      <c r="DR24" s="72"/>
      <c r="DS24" s="72"/>
      <c r="DT24" s="72"/>
      <c r="DU24" s="72"/>
      <c r="DV24" s="72"/>
      <c r="DW24" s="72"/>
      <c r="DX24" s="72"/>
      <c r="DY24" s="72"/>
      <c r="DZ24" s="72"/>
      <c r="EA24" s="72"/>
      <c r="EB24" s="72"/>
      <c r="EC24" s="72"/>
      <c r="ED24" s="72"/>
      <c r="EE24" s="72"/>
      <c r="EF24" s="72"/>
      <c r="EG24" s="72"/>
      <c r="EH24" s="72"/>
      <c r="EI24" s="72"/>
      <c r="EJ24" s="72"/>
      <c r="EK24" s="72"/>
      <c r="EL24" s="72"/>
      <c r="EM24" s="72"/>
      <c r="EN24" s="72"/>
      <c r="EO24" s="72"/>
      <c r="EP24" s="72"/>
      <c r="EQ24" s="72"/>
      <c r="ER24" s="72"/>
      <c r="ES24" s="72"/>
      <c r="ET24" s="72"/>
      <c r="EU24" s="72"/>
      <c r="EV24" s="72"/>
      <c r="EW24" s="72"/>
      <c r="EX24" s="72"/>
      <c r="EY24" s="72"/>
      <c r="EZ24" s="72"/>
      <c r="FA24" s="72"/>
      <c r="FB24" s="72"/>
      <c r="FC24" s="72"/>
      <c r="FD24" s="72"/>
      <c r="FE24" s="72"/>
      <c r="FF24" s="72"/>
      <c r="FG24" s="72"/>
      <c r="FH24" s="72"/>
      <c r="FI24" s="72"/>
      <c r="FJ24" s="72"/>
      <c r="FK24" s="72"/>
      <c r="FL24" s="72"/>
      <c r="FM24" s="72"/>
      <c r="FN24" s="72"/>
      <c r="FO24" s="72"/>
      <c r="FP24" s="72"/>
      <c r="FQ24" s="72"/>
      <c r="FR24" s="72"/>
      <c r="FS24" s="72"/>
      <c r="FT24" s="72"/>
      <c r="FU24" s="72"/>
      <c r="FV24" s="72"/>
      <c r="FW24" s="72"/>
      <c r="FX24" s="72"/>
      <c r="FY24" s="72"/>
      <c r="FZ24" s="72"/>
      <c r="GA24" s="72"/>
      <c r="GB24" s="72"/>
      <c r="GC24" s="72"/>
      <c r="GD24" s="72"/>
      <c r="GE24" s="72"/>
      <c r="GF24" s="72"/>
      <c r="GG24" s="72"/>
      <c r="GH24" s="72"/>
      <c r="GI24" s="72"/>
      <c r="GJ24" s="72"/>
      <c r="GK24" s="72"/>
      <c r="GL24" s="72"/>
      <c r="GM24" s="72"/>
      <c r="GN24" s="72"/>
      <c r="GO24" s="72"/>
      <c r="GP24" s="72"/>
      <c r="GQ24" s="72"/>
      <c r="GR24" s="72"/>
      <c r="GS24" s="72"/>
      <c r="GT24" s="72"/>
      <c r="GU24" s="72"/>
      <c r="GV24" s="72"/>
      <c r="GW24" s="72"/>
      <c r="GX24" s="72"/>
      <c r="GY24" s="72"/>
      <c r="GZ24" s="72"/>
      <c r="HA24" s="72"/>
      <c r="HB24" s="72"/>
      <c r="HC24" s="72"/>
      <c r="HD24" s="72"/>
      <c r="HE24" s="72"/>
      <c r="HF24" s="72"/>
      <c r="HG24" s="72"/>
      <c r="HH24" s="72"/>
      <c r="HI24" s="72"/>
      <c r="HJ24" s="72"/>
      <c r="HK24" s="72"/>
      <c r="HL24" s="72"/>
      <c r="HM24" s="72"/>
      <c r="HN24" s="72"/>
      <c r="HO24" s="72"/>
      <c r="HP24" s="72"/>
      <c r="HQ24" s="72"/>
      <c r="HR24" s="72"/>
      <c r="HS24" s="72"/>
      <c r="HT24" s="72"/>
      <c r="HU24" s="72"/>
      <c r="HV24" s="72"/>
      <c r="HW24" s="72"/>
      <c r="HX24" s="72"/>
      <c r="HY24" s="72"/>
      <c r="HZ24" s="72"/>
      <c r="IA24" s="72"/>
      <c r="IB24" s="72"/>
      <c r="IC24" s="72"/>
      <c r="ID24" s="72"/>
      <c r="IE24" s="72"/>
      <c r="IF24" s="72"/>
      <c r="IG24" s="72"/>
      <c r="IH24" s="72"/>
      <c r="II24" s="72"/>
      <c r="IJ24" s="72"/>
      <c r="IK24" s="72"/>
      <c r="IL24" s="72"/>
      <c r="IM24" s="72"/>
      <c r="IN24" s="72"/>
      <c r="IO24" s="72"/>
      <c r="IP24" s="72"/>
      <c r="IQ24" s="72"/>
      <c r="IR24" s="72"/>
      <c r="IS24" s="72"/>
      <c r="IT24" s="72"/>
      <c r="IU24" s="72"/>
      <c r="IV24" s="72"/>
    </row>
    <row r="25" spans="1:256" s="3" customFormat="1" ht="18.75" thickBot="1">
      <c r="A25" s="77"/>
      <c r="B25" s="78"/>
      <c r="C25" s="78"/>
      <c r="D25" s="78"/>
      <c r="E25" s="78"/>
      <c r="F25" s="79" t="s">
        <v>57</v>
      </c>
      <c r="G25" s="74">
        <f>IF(G24="","",IF(G24&gt;I24,2,IF(G24=I24,1,0)))</f>
      </c>
      <c r="H25" s="75" t="s">
        <v>55</v>
      </c>
      <c r="I25" s="137">
        <f>IF(I24="","",IF(I24&gt;G24,2,IF(I24=G24,1,0)))</f>
      </c>
      <c r="J25" s="138">
        <f>IF(SUM(I21:I23)&gt;SUM(N21:P23),2,IF(SUM(I21:I23)=SUM(N21:P23),1,0))</f>
        <v>1</v>
      </c>
      <c r="K25" s="78"/>
      <c r="L25" s="78"/>
      <c r="M25" s="78"/>
      <c r="N25" s="78"/>
      <c r="O25" s="78"/>
      <c r="P25" s="78"/>
      <c r="Q25" s="78"/>
      <c r="R25" s="78"/>
      <c r="S25" s="78"/>
      <c r="T25" s="80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3:256" s="46" customFormat="1" ht="6.75"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  <c r="BI26" s="81"/>
      <c r="BJ26" s="81"/>
      <c r="BK26" s="81"/>
      <c r="BL26" s="81"/>
      <c r="BM26" s="81"/>
      <c r="BN26" s="81"/>
      <c r="BO26" s="81"/>
      <c r="BP26" s="81"/>
      <c r="BQ26" s="81"/>
      <c r="BR26" s="81"/>
      <c r="BS26" s="81"/>
      <c r="BT26" s="81"/>
      <c r="BU26" s="81"/>
      <c r="BV26" s="81"/>
      <c r="BW26" s="81"/>
      <c r="BX26" s="81"/>
      <c r="BY26" s="81"/>
      <c r="BZ26" s="81"/>
      <c r="CA26" s="81"/>
      <c r="CB26" s="81"/>
      <c r="CC26" s="81"/>
      <c r="CD26" s="81"/>
      <c r="CE26" s="81"/>
      <c r="CF26" s="81"/>
      <c r="CG26" s="81"/>
      <c r="CH26" s="81"/>
      <c r="CI26" s="81"/>
      <c r="CJ26" s="81"/>
      <c r="CK26" s="81"/>
      <c r="CL26" s="81"/>
      <c r="CM26" s="81"/>
      <c r="CN26" s="81"/>
      <c r="CO26" s="81"/>
      <c r="CP26" s="81"/>
      <c r="CQ26" s="81"/>
      <c r="CR26" s="81"/>
      <c r="CS26" s="81"/>
      <c r="CT26" s="81"/>
      <c r="CU26" s="81"/>
      <c r="CV26" s="81"/>
      <c r="CW26" s="81"/>
      <c r="CX26" s="81"/>
      <c r="CY26" s="81"/>
      <c r="CZ26" s="81"/>
      <c r="DA26" s="81"/>
      <c r="DB26" s="81"/>
      <c r="DC26" s="81"/>
      <c r="DD26" s="81"/>
      <c r="DE26" s="81"/>
      <c r="DF26" s="81"/>
      <c r="DG26" s="81"/>
      <c r="DH26" s="81"/>
      <c r="DI26" s="81"/>
      <c r="DJ26" s="81"/>
      <c r="DK26" s="81"/>
      <c r="DL26" s="81"/>
      <c r="DM26" s="81"/>
      <c r="DN26" s="81"/>
      <c r="DO26" s="81"/>
      <c r="DP26" s="81"/>
      <c r="DQ26" s="81"/>
      <c r="DR26" s="81"/>
      <c r="DS26" s="81"/>
      <c r="DT26" s="81"/>
      <c r="DU26" s="81"/>
      <c r="DV26" s="81"/>
      <c r="DW26" s="81"/>
      <c r="DX26" s="81"/>
      <c r="DY26" s="81"/>
      <c r="DZ26" s="81"/>
      <c r="EA26" s="81"/>
      <c r="EB26" s="81"/>
      <c r="EC26" s="81"/>
      <c r="ED26" s="81"/>
      <c r="EE26" s="81"/>
      <c r="EF26" s="81"/>
      <c r="EG26" s="81"/>
      <c r="EH26" s="81"/>
      <c r="EI26" s="81"/>
      <c r="EJ26" s="81"/>
      <c r="EK26" s="81"/>
      <c r="EL26" s="81"/>
      <c r="EM26" s="81"/>
      <c r="EN26" s="81"/>
      <c r="EO26" s="81"/>
      <c r="EP26" s="81"/>
      <c r="EQ26" s="81"/>
      <c r="ER26" s="81"/>
      <c r="ES26" s="81"/>
      <c r="ET26" s="81"/>
      <c r="EU26" s="81"/>
      <c r="EV26" s="81"/>
      <c r="EW26" s="81"/>
      <c r="EX26" s="81"/>
      <c r="EY26" s="81"/>
      <c r="EZ26" s="81"/>
      <c r="FA26" s="81"/>
      <c r="FB26" s="81"/>
      <c r="FC26" s="81"/>
      <c r="FD26" s="81"/>
      <c r="FE26" s="81"/>
      <c r="FF26" s="81"/>
      <c r="FG26" s="81"/>
      <c r="FH26" s="81"/>
      <c r="FI26" s="81"/>
      <c r="FJ26" s="81"/>
      <c r="FK26" s="81"/>
      <c r="FL26" s="81"/>
      <c r="FM26" s="81"/>
      <c r="FN26" s="81"/>
      <c r="FO26" s="81"/>
      <c r="FP26" s="81"/>
      <c r="FQ26" s="81"/>
      <c r="FR26" s="81"/>
      <c r="FS26" s="81"/>
      <c r="FT26" s="81"/>
      <c r="FU26" s="81"/>
      <c r="FV26" s="81"/>
      <c r="FW26" s="81"/>
      <c r="FX26" s="81"/>
      <c r="FY26" s="81"/>
      <c r="FZ26" s="81"/>
      <c r="GA26" s="81"/>
      <c r="GB26" s="81"/>
      <c r="GC26" s="81"/>
      <c r="GD26" s="81"/>
      <c r="GE26" s="81"/>
      <c r="GF26" s="81"/>
      <c r="GG26" s="81"/>
      <c r="GH26" s="81"/>
      <c r="GI26" s="81"/>
      <c r="GJ26" s="81"/>
      <c r="GK26" s="81"/>
      <c r="GL26" s="81"/>
      <c r="GM26" s="81"/>
      <c r="GN26" s="81"/>
      <c r="GO26" s="81"/>
      <c r="GP26" s="81"/>
      <c r="GQ26" s="81"/>
      <c r="GR26" s="81"/>
      <c r="GS26" s="81"/>
      <c r="GT26" s="81"/>
      <c r="GU26" s="81"/>
      <c r="GV26" s="81"/>
      <c r="GW26" s="81"/>
      <c r="GX26" s="81"/>
      <c r="GY26" s="81"/>
      <c r="GZ26" s="81"/>
      <c r="HA26" s="81"/>
      <c r="HB26" s="81"/>
      <c r="HC26" s="81"/>
      <c r="HD26" s="81"/>
      <c r="HE26" s="81"/>
      <c r="HF26" s="81"/>
      <c r="HG26" s="81"/>
      <c r="HH26" s="81"/>
      <c r="HI26" s="81"/>
      <c r="HJ26" s="81"/>
      <c r="HK26" s="81"/>
      <c r="HL26" s="81"/>
      <c r="HM26" s="81"/>
      <c r="HN26" s="81"/>
      <c r="HO26" s="81"/>
      <c r="HP26" s="81"/>
      <c r="HQ26" s="81"/>
      <c r="HR26" s="81"/>
      <c r="HS26" s="81"/>
      <c r="HT26" s="81"/>
      <c r="HU26" s="81"/>
      <c r="HV26" s="81"/>
      <c r="HW26" s="81"/>
      <c r="HX26" s="81"/>
      <c r="HY26" s="81"/>
      <c r="HZ26" s="81"/>
      <c r="IA26" s="81"/>
      <c r="IB26" s="81"/>
      <c r="IC26" s="81"/>
      <c r="ID26" s="81"/>
      <c r="IE26" s="81"/>
      <c r="IF26" s="81"/>
      <c r="IG26" s="81"/>
      <c r="IH26" s="81"/>
      <c r="II26" s="81"/>
      <c r="IJ26" s="81"/>
      <c r="IK26" s="81"/>
      <c r="IL26" s="81"/>
      <c r="IM26" s="81"/>
      <c r="IN26" s="81"/>
      <c r="IO26" s="81"/>
      <c r="IP26" s="81"/>
      <c r="IQ26" s="81"/>
      <c r="IR26" s="81"/>
      <c r="IS26" s="81"/>
      <c r="IT26" s="81"/>
      <c r="IU26" s="81"/>
      <c r="IV26" s="81"/>
    </row>
    <row r="27" s="3" customFormat="1" ht="11.25">
      <c r="A27" s="4" t="s">
        <v>58</v>
      </c>
    </row>
    <row r="28" s="3" customFormat="1" ht="11.25">
      <c r="A28" s="3" t="s">
        <v>59</v>
      </c>
    </row>
    <row r="29" ht="12.75">
      <c r="A29" s="82" t="s">
        <v>60</v>
      </c>
    </row>
    <row r="30" s="3" customFormat="1" ht="11.25">
      <c r="A30" s="82"/>
    </row>
    <row r="31" s="3" customFormat="1" ht="11.25"/>
    <row r="32" spans="2:18" s="3" customFormat="1" ht="12" thickBot="1">
      <c r="B32" s="78"/>
      <c r="C32" s="78"/>
      <c r="D32" s="78"/>
      <c r="E32" s="78"/>
      <c r="F32" s="78"/>
      <c r="K32" s="78"/>
      <c r="L32" s="78"/>
      <c r="M32" s="78"/>
      <c r="N32" s="78"/>
      <c r="O32" s="78"/>
      <c r="P32" s="78"/>
      <c r="Q32" s="78"/>
      <c r="R32" s="78"/>
    </row>
    <row r="33" spans="2:18" ht="12.75">
      <c r="B33" s="139" t="s">
        <v>61</v>
      </c>
      <c r="C33" s="139"/>
      <c r="D33" s="139"/>
      <c r="E33" s="139"/>
      <c r="F33" s="139"/>
      <c r="K33" s="139" t="s">
        <v>62</v>
      </c>
      <c r="L33" s="139"/>
      <c r="M33" s="139"/>
      <c r="N33" s="139"/>
      <c r="O33" s="139"/>
      <c r="P33" s="139"/>
      <c r="Q33" s="139"/>
      <c r="R33" s="139"/>
    </row>
  </sheetData>
  <mergeCells count="67">
    <mergeCell ref="I24:J24"/>
    <mergeCell ref="I25:J25"/>
    <mergeCell ref="B33:F33"/>
    <mergeCell ref="K33:R33"/>
    <mergeCell ref="P23:Q23"/>
    <mergeCell ref="R23:S23"/>
    <mergeCell ref="B22:C22"/>
    <mergeCell ref="I22:J22"/>
    <mergeCell ref="B23:C23"/>
    <mergeCell ref="I23:J23"/>
    <mergeCell ref="K23:M23"/>
    <mergeCell ref="N23:O23"/>
    <mergeCell ref="K22:M22"/>
    <mergeCell ref="N22:O22"/>
    <mergeCell ref="P20:Q20"/>
    <mergeCell ref="R20:S20"/>
    <mergeCell ref="P21:Q21"/>
    <mergeCell ref="R21:S21"/>
    <mergeCell ref="P22:Q22"/>
    <mergeCell ref="R22:S22"/>
    <mergeCell ref="B21:C21"/>
    <mergeCell ref="I21:J21"/>
    <mergeCell ref="K21:M21"/>
    <mergeCell ref="N21:O21"/>
    <mergeCell ref="B20:C20"/>
    <mergeCell ref="I20:J20"/>
    <mergeCell ref="K20:M20"/>
    <mergeCell ref="N20:O20"/>
    <mergeCell ref="S15:T15"/>
    <mergeCell ref="J16:K16"/>
    <mergeCell ref="M16:N16"/>
    <mergeCell ref="O16:P16"/>
    <mergeCell ref="Q16:R16"/>
    <mergeCell ref="S16:T16"/>
    <mergeCell ref="J15:K15"/>
    <mergeCell ref="M15:N15"/>
    <mergeCell ref="O15:P15"/>
    <mergeCell ref="Q15:R15"/>
    <mergeCell ref="S13:T13"/>
    <mergeCell ref="J14:K14"/>
    <mergeCell ref="M14:N14"/>
    <mergeCell ref="O14:P14"/>
    <mergeCell ref="Q14:R14"/>
    <mergeCell ref="S14:T14"/>
    <mergeCell ref="J13:K13"/>
    <mergeCell ref="M13:N13"/>
    <mergeCell ref="O13:P13"/>
    <mergeCell ref="Q13:R13"/>
    <mergeCell ref="S11:T11"/>
    <mergeCell ref="J12:K12"/>
    <mergeCell ref="M12:N12"/>
    <mergeCell ref="O12:P12"/>
    <mergeCell ref="Q12:R12"/>
    <mergeCell ref="S12:T12"/>
    <mergeCell ref="J11:K11"/>
    <mergeCell ref="M11:N11"/>
    <mergeCell ref="O11:P11"/>
    <mergeCell ref="Q11:R11"/>
    <mergeCell ref="S6:T6"/>
    <mergeCell ref="B8:F8"/>
    <mergeCell ref="K8:R8"/>
    <mergeCell ref="B9:F9"/>
    <mergeCell ref="K9:R9"/>
    <mergeCell ref="S2:T2"/>
    <mergeCell ref="D4:F4"/>
    <mergeCell ref="K4:N4"/>
    <mergeCell ref="S4:T4"/>
  </mergeCells>
  <printOptions/>
  <pageMargins left="0.7874015748031497" right="0.3937007874015748" top="0.3937007874015748" bottom="0.3937007874015748" header="0.5118110236220472" footer="0.5118110236220472"/>
  <pageSetup horizontalDpi="360" verticalDpi="360" orientation="portrait" paperSize="9" scale="9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Verein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SSF Am Schlagbaum</dc:creator>
  <cp:keywords/>
  <dc:description/>
  <cp:lastModifiedBy>Frank Lax</cp:lastModifiedBy>
  <cp:lastPrinted>2002-01-30T22:39:34Z</cp:lastPrinted>
  <dcterms:created xsi:type="dcterms:W3CDTF">1999-03-29T20:06:26Z</dcterms:created>
  <dcterms:modified xsi:type="dcterms:W3CDTF">2002-03-20T20:41:40Z</dcterms:modified>
  <cp:category/>
  <cp:version/>
  <cp:contentType/>
  <cp:contentStatus/>
</cp:coreProperties>
</file>